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23955" windowHeight="9525"/>
  </bookViews>
  <sheets>
    <sheet name="01.01.2023" sheetId="1" r:id="rId1"/>
  </sheets>
  <definedNames>
    <definedName name="_xlnm.Print_Titles" localSheetId="0">'01.01.2023'!$10:$12</definedName>
    <definedName name="_xlnm.Print_Area" localSheetId="0">'01.01.2023'!$A$1:$J$43</definedName>
  </definedNames>
  <calcPr calcId="124519"/>
</workbook>
</file>

<file path=xl/calcChain.xml><?xml version="1.0" encoding="utf-8"?>
<calcChain xmlns="http://schemas.openxmlformats.org/spreadsheetml/2006/main">
  <c r="G15" i="1"/>
  <c r="G16"/>
  <c r="H16" s="1"/>
  <c r="H31"/>
  <c r="H30"/>
  <c r="H36"/>
  <c r="G35"/>
  <c r="E35"/>
  <c r="E13"/>
  <c r="F13"/>
  <c r="F35"/>
  <c r="D35"/>
  <c r="G28"/>
  <c r="E28"/>
  <c r="D32"/>
  <c r="D13"/>
  <c r="H37"/>
  <c r="G32"/>
  <c r="H34"/>
  <c r="H33"/>
  <c r="D28"/>
  <c r="H27"/>
  <c r="H26"/>
  <c r="H25"/>
  <c r="G24"/>
  <c r="E24"/>
  <c r="D24"/>
  <c r="H23"/>
  <c r="H22"/>
  <c r="H21"/>
  <c r="G20"/>
  <c r="E20"/>
  <c r="D20"/>
  <c r="G13" l="1"/>
  <c r="H35"/>
  <c r="D18"/>
  <c r="G18"/>
  <c r="H20"/>
  <c r="H28"/>
  <c r="H32"/>
  <c r="E32"/>
  <c r="E18" s="1"/>
  <c r="H24"/>
  <c r="H18" l="1"/>
  <c r="H15"/>
  <c r="H13" s="1"/>
</calcChain>
</file>

<file path=xl/sharedStrings.xml><?xml version="1.0" encoding="utf-8"?>
<sst xmlns="http://schemas.openxmlformats.org/spreadsheetml/2006/main" count="79" uniqueCount="44">
  <si>
    <t>Отчет об исполнении муниципального дорожного фонда</t>
  </si>
  <si>
    <t>(руб.)</t>
  </si>
  <si>
    <t>Код строки</t>
  </si>
  <si>
    <t>Наименование мероприятия</t>
  </si>
  <si>
    <t xml:space="preserve"> Наименовение бюджета</t>
  </si>
  <si>
    <t xml:space="preserve">Фактически получено доходов </t>
  </si>
  <si>
    <t>Израсходовано на отчетную дату</t>
  </si>
  <si>
    <t>Остаток на отчетную дату (по доходам гр.9=гр.4+гр.7-гр.8/по расходам гр.9=гр.5-гр.8)</t>
  </si>
  <si>
    <t>1</t>
  </si>
  <si>
    <t>2</t>
  </si>
  <si>
    <t>4</t>
  </si>
  <si>
    <t>5</t>
  </si>
  <si>
    <t>7</t>
  </si>
  <si>
    <t>8</t>
  </si>
  <si>
    <t>9</t>
  </si>
  <si>
    <t>ИСТОЧНИКИ ДОРОЖНОГО ФОНДА</t>
  </si>
  <si>
    <t>x</t>
  </si>
  <si>
    <t>в том числе:</t>
  </si>
  <si>
    <t>1.1.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</si>
  <si>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местный бюджет;</t>
  </si>
  <si>
    <t>1.2.</t>
  </si>
  <si>
    <r>
      <t>межбюджетных трансфертов из бюджетов бюджетной системы Российской Федерации на финансовое обеспечение дорожной деятельности (</t>
    </r>
    <r>
      <rPr>
        <b/>
        <sz val="24"/>
        <rFont val="Times New Roman"/>
        <family val="1"/>
        <charset val="204"/>
      </rPr>
      <t>за счет средств областного бюджета</t>
    </r>
    <r>
      <rPr>
        <sz val="24"/>
        <rFont val="Times New Roman"/>
        <family val="1"/>
        <charset val="204"/>
      </rPr>
      <t>);</t>
    </r>
  </si>
  <si>
    <t>РАСХОДЫ ДОРОЖНОГО ФОНДА</t>
  </si>
  <si>
    <t>2.1.</t>
  </si>
  <si>
    <t xml:space="preserve">строительство </t>
  </si>
  <si>
    <t>ВСЕГО:</t>
  </si>
  <si>
    <t>федеральный бюджет</t>
  </si>
  <si>
    <t>областной бюджет</t>
  </si>
  <si>
    <t>местный бюджет</t>
  </si>
  <si>
    <t>2.2.</t>
  </si>
  <si>
    <t xml:space="preserve">реконструкция </t>
  </si>
  <si>
    <t>2.3.</t>
  </si>
  <si>
    <t>х</t>
  </si>
  <si>
    <t>капитальный ремонт и ремонт автомобильных дорог</t>
  </si>
  <si>
    <t>содержание автомобильных дорог</t>
  </si>
  <si>
    <t xml:space="preserve"> дорожная деятельность в отношении автомобильных дорог общего пользования местного значения</t>
  </si>
  <si>
    <t>1.3.</t>
  </si>
  <si>
    <t>иные доходы</t>
  </si>
  <si>
    <t xml:space="preserve">на "01"  января 2023 года         </t>
  </si>
  <si>
    <t>Остаток на 01.01.2022г.</t>
  </si>
  <si>
    <t>План 2022 года (доходы без учета остатка прошлого годы/расходы в соответствии с решением о бюджете, с учетом остатка прошлого года)*</t>
  </si>
  <si>
    <t>Приложение № 11</t>
  </si>
  <si>
    <t>к решению Собрания депутатов</t>
  </si>
  <si>
    <t xml:space="preserve">                        от ..2023  № 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</si>
</sst>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000"/>
  </numFmts>
  <fonts count="15">
    <font>
      <sz val="10"/>
      <name val="Arial Cyr"/>
      <charset val="204"/>
    </font>
    <font>
      <sz val="22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48"/>
      <name val="Times New Roman"/>
      <family val="1"/>
      <charset val="204"/>
    </font>
    <font>
      <b/>
      <u/>
      <sz val="28"/>
      <name val="Times New Roman"/>
      <family val="1"/>
      <charset val="204"/>
    </font>
    <font>
      <sz val="28"/>
      <name val="Times New Roman"/>
      <family val="1"/>
      <charset val="204"/>
    </font>
    <font>
      <u/>
      <sz val="28"/>
      <name val="Times New Roman"/>
      <family val="1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24"/>
      <name val="Times New Roman"/>
      <family val="1"/>
      <charset val="204"/>
    </font>
    <font>
      <b/>
      <sz val="24"/>
      <name val="Times New Roman"/>
      <family val="1"/>
      <charset val="204"/>
    </font>
    <font>
      <sz val="28"/>
      <name val="Arial Cyr"/>
      <charset val="204"/>
    </font>
    <font>
      <b/>
      <i/>
      <u/>
      <sz val="2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/>
    <xf numFmtId="0" fontId="7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textRotation="90"/>
    </xf>
    <xf numFmtId="0" fontId="1" fillId="0" borderId="0" xfId="0" applyFont="1" applyBorder="1"/>
    <xf numFmtId="49" fontId="8" fillId="0" borderId="6" xfId="0" applyNumberFormat="1" applyFont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5" fillId="0" borderId="2" xfId="0" applyNumberFormat="1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left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164" fontId="10" fillId="0" borderId="2" xfId="0" applyNumberFormat="1" applyFont="1" applyFill="1" applyBorder="1" applyAlignment="1">
      <alignment horizontal="left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left" vertical="center" wrapText="1"/>
    </xf>
    <xf numFmtId="2" fontId="2" fillId="0" borderId="11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vertical="center" wrapText="1"/>
    </xf>
    <xf numFmtId="0" fontId="5" fillId="0" borderId="13" xfId="0" applyFont="1" applyFill="1" applyBorder="1" applyAlignment="1">
      <alignment vertical="center" wrapText="1"/>
    </xf>
    <xf numFmtId="0" fontId="12" fillId="0" borderId="11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left" vertical="center" wrapText="1"/>
    </xf>
    <xf numFmtId="49" fontId="10" fillId="0" borderId="6" xfId="0" applyNumberFormat="1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49" fontId="2" fillId="0" borderId="9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2" fontId="5" fillId="0" borderId="5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5" fillId="0" borderId="5" xfId="0" applyNumberFormat="1" applyFont="1" applyFill="1" applyBorder="1" applyAlignment="1">
      <alignment horizontal="center" vertical="center"/>
    </xf>
    <xf numFmtId="165" fontId="5" fillId="0" borderId="9" xfId="0" applyNumberFormat="1" applyFont="1" applyBorder="1" applyAlignment="1">
      <alignment horizontal="center" vertical="center"/>
    </xf>
    <xf numFmtId="165" fontId="5" fillId="0" borderId="12" xfId="0" applyNumberFormat="1" applyFont="1" applyBorder="1" applyAlignment="1">
      <alignment horizontal="center" vertical="center"/>
    </xf>
    <xf numFmtId="0" fontId="5" fillId="0" borderId="0" xfId="0" applyFont="1" applyBorder="1"/>
    <xf numFmtId="2" fontId="5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12" fillId="0" borderId="0" xfId="0" applyFont="1" applyBorder="1" applyAlignment="1"/>
    <xf numFmtId="0" fontId="5" fillId="0" borderId="0" xfId="0" applyFont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3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Alignment="1">
      <alignment wrapText="1"/>
    </xf>
    <xf numFmtId="49" fontId="5" fillId="0" borderId="2" xfId="0" applyNumberFormat="1" applyFont="1" applyBorder="1" applyAlignment="1">
      <alignment horizontal="center" vertical="center"/>
    </xf>
    <xf numFmtId="0" fontId="5" fillId="0" borderId="0" xfId="0" applyFont="1"/>
    <xf numFmtId="0" fontId="10" fillId="0" borderId="6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0" fillId="0" borderId="12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5" fillId="0" borderId="1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49" fontId="10" fillId="0" borderId="2" xfId="0" applyNumberFormat="1" applyFont="1" applyFill="1" applyBorder="1" applyAlignment="1">
      <alignment horizontal="left" vertical="center" wrapText="1"/>
    </xf>
    <xf numFmtId="49" fontId="10" fillId="0" borderId="12" xfId="0" applyNumberFormat="1" applyFont="1" applyFill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/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4" fontId="4" fillId="0" borderId="0" xfId="0" applyNumberFormat="1" applyFont="1" applyBorder="1" applyAlignment="1">
      <alignment horizontal="center" vertical="center" wrapText="1"/>
    </xf>
    <xf numFmtId="0" fontId="6" fillId="0" borderId="0" xfId="0" applyFo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4" fontId="5" fillId="0" borderId="0" xfId="0" applyNumberFormat="1" applyFont="1" applyBorder="1" applyAlignment="1">
      <alignment horizontal="center" vertical="center" wrapText="1"/>
    </xf>
    <xf numFmtId="0" fontId="5" fillId="0" borderId="0" xfId="0" applyFont="1"/>
    <xf numFmtId="0" fontId="14" fillId="0" borderId="0" xfId="0" applyFont="1"/>
    <xf numFmtId="0" fontId="10" fillId="0" borderId="0" xfId="0" applyFont="1" applyAlignment="1">
      <alignment horizontal="right" vertical="center"/>
    </xf>
    <xf numFmtId="0" fontId="10" fillId="0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7"/>
  </sheetPr>
  <dimension ref="A1:AH81"/>
  <sheetViews>
    <sheetView tabSelected="1" view="pageBreakPreview" zoomScale="30" zoomScaleNormal="70" zoomScaleSheetLayoutView="30" workbookViewId="0">
      <pane xSplit="3" ySplit="9" topLeftCell="D10" activePane="bottomRight" state="frozen"/>
      <selection pane="topRight" activeCell="E1" sqref="E1"/>
      <selection pane="bottomLeft" activeCell="A10" sqref="A10"/>
      <selection pane="bottomRight" activeCell="X16" sqref="X16"/>
    </sheetView>
  </sheetViews>
  <sheetFormatPr defaultRowHeight="27.75"/>
  <cols>
    <col min="1" max="1" width="14.28515625" style="1" customWidth="1"/>
    <col min="2" max="2" width="108.42578125" style="2" customWidth="1"/>
    <col min="3" max="3" width="50.7109375" style="2" customWidth="1"/>
    <col min="4" max="4" width="42.85546875" style="2" customWidth="1"/>
    <col min="5" max="5" width="51.7109375" style="2" customWidth="1"/>
    <col min="6" max="6" width="43.140625" style="2" customWidth="1"/>
    <col min="7" max="7" width="45" style="2" customWidth="1"/>
    <col min="8" max="8" width="55.7109375" style="2" customWidth="1"/>
    <col min="9" max="9" width="9.28515625" style="1" hidden="1" customWidth="1"/>
    <col min="10" max="10" width="12.28515625" style="1" hidden="1" customWidth="1"/>
    <col min="11" max="16384" width="9.140625" style="1"/>
  </cols>
  <sheetData>
    <row r="1" spans="1:34" ht="27.6" customHeight="1">
      <c r="G1" s="123"/>
      <c r="H1" s="124" t="s">
        <v>41</v>
      </c>
    </row>
    <row r="2" spans="1:34" ht="30.75">
      <c r="G2" s="123"/>
      <c r="H2" s="124" t="s">
        <v>42</v>
      </c>
    </row>
    <row r="3" spans="1:34" ht="30.75">
      <c r="G3" s="123"/>
      <c r="H3" s="125" t="s">
        <v>43</v>
      </c>
    </row>
    <row r="4" spans="1:34" ht="91.15" customHeight="1">
      <c r="A4" s="3"/>
      <c r="B4" s="117" t="s">
        <v>0</v>
      </c>
      <c r="C4" s="117"/>
      <c r="D4" s="118"/>
      <c r="E4" s="118"/>
      <c r="F4" s="118"/>
      <c r="G4" s="118"/>
      <c r="H4" s="118"/>
      <c r="I4" s="118"/>
      <c r="J4" s="118"/>
    </row>
    <row r="5" spans="1:34" ht="14.25" customHeight="1">
      <c r="A5" s="3"/>
      <c r="B5" s="115"/>
      <c r="C5" s="115"/>
      <c r="D5" s="119"/>
      <c r="E5" s="119"/>
      <c r="F5" s="119"/>
      <c r="G5" s="119"/>
      <c r="H5" s="119"/>
      <c r="I5" s="4"/>
      <c r="J5" s="4"/>
    </row>
    <row r="6" spans="1:34" ht="24.6" hidden="1" customHeight="1">
      <c r="A6" s="120"/>
      <c r="B6" s="120"/>
      <c r="C6" s="120"/>
      <c r="D6" s="120"/>
      <c r="E6" s="120"/>
      <c r="F6" s="120"/>
      <c r="G6" s="120"/>
      <c r="H6" s="120"/>
      <c r="I6" s="4"/>
      <c r="J6" s="4"/>
    </row>
    <row r="7" spans="1:34" ht="34.9" customHeight="1">
      <c r="A7" s="5"/>
      <c r="B7" s="121"/>
      <c r="C7" s="121"/>
      <c r="D7" s="122"/>
      <c r="E7" s="122"/>
      <c r="F7" s="122"/>
      <c r="G7" s="122"/>
      <c r="H7" s="122"/>
      <c r="I7" s="4"/>
      <c r="J7" s="4"/>
    </row>
    <row r="8" spans="1:34" ht="39" customHeight="1">
      <c r="A8" s="5"/>
      <c r="B8" s="115" t="s">
        <v>38</v>
      </c>
      <c r="C8" s="115"/>
      <c r="D8" s="116"/>
      <c r="E8" s="116"/>
      <c r="F8" s="116"/>
      <c r="G8" s="116"/>
      <c r="H8" s="116"/>
      <c r="I8" s="4"/>
      <c r="J8" s="4"/>
    </row>
    <row r="9" spans="1:34" ht="46.5" customHeight="1">
      <c r="B9" s="111" t="s">
        <v>1</v>
      </c>
      <c r="C9" s="111"/>
      <c r="D9" s="112"/>
      <c r="E9" s="112"/>
      <c r="F9" s="112"/>
      <c r="G9" s="112"/>
      <c r="H9" s="112"/>
      <c r="I9" s="6"/>
      <c r="J9" s="6"/>
    </row>
    <row r="10" spans="1:34" ht="69.75" customHeight="1">
      <c r="A10" s="113" t="s">
        <v>2</v>
      </c>
      <c r="B10" s="99" t="s">
        <v>3</v>
      </c>
      <c r="C10" s="99" t="s">
        <v>4</v>
      </c>
      <c r="D10" s="99" t="s">
        <v>39</v>
      </c>
      <c r="E10" s="99" t="s">
        <v>40</v>
      </c>
      <c r="F10" s="99" t="s">
        <v>5</v>
      </c>
      <c r="G10" s="99" t="s">
        <v>6</v>
      </c>
      <c r="H10" s="99" t="s">
        <v>7</v>
      </c>
      <c r="I10" s="7"/>
      <c r="J10" s="8"/>
      <c r="K10" s="9"/>
      <c r="L10" s="9"/>
      <c r="M10" s="9"/>
      <c r="N10" s="9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</row>
    <row r="11" spans="1:34" ht="274.89999999999998" customHeight="1">
      <c r="A11" s="100"/>
      <c r="B11" s="114"/>
      <c r="C11" s="114"/>
      <c r="D11" s="100"/>
      <c r="E11" s="114"/>
      <c r="F11" s="114"/>
      <c r="G11" s="114"/>
      <c r="H11" s="100"/>
      <c r="I11" s="7"/>
      <c r="J11" s="8"/>
      <c r="K11" s="9"/>
      <c r="L11" s="9"/>
      <c r="M11" s="9"/>
      <c r="N11" s="9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</row>
    <row r="12" spans="1:34" s="17" customFormat="1" ht="36.6" customHeight="1">
      <c r="A12" s="11"/>
      <c r="B12" s="12" t="s">
        <v>8</v>
      </c>
      <c r="C12" s="12" t="s">
        <v>9</v>
      </c>
      <c r="D12" s="12" t="s">
        <v>10</v>
      </c>
      <c r="E12" s="12" t="s">
        <v>11</v>
      </c>
      <c r="F12" s="13" t="s">
        <v>12</v>
      </c>
      <c r="G12" s="13" t="s">
        <v>13</v>
      </c>
      <c r="H12" s="12" t="s">
        <v>14</v>
      </c>
      <c r="I12" s="14"/>
      <c r="J12" s="15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</row>
    <row r="13" spans="1:34" s="25" customFormat="1" ht="52.9" customHeight="1">
      <c r="A13" s="18" t="s">
        <v>8</v>
      </c>
      <c r="B13" s="19" t="s">
        <v>15</v>
      </c>
      <c r="C13" s="20" t="s">
        <v>16</v>
      </c>
      <c r="D13" s="21">
        <f>D15+D16</f>
        <v>1559351.63</v>
      </c>
      <c r="E13" s="21">
        <f>E15+E16+E17</f>
        <v>21876638</v>
      </c>
      <c r="F13" s="21">
        <f>F15+F16+F17</f>
        <v>24731906.359999999</v>
      </c>
      <c r="G13" s="21">
        <f t="shared" ref="G13:H13" si="0">G15+G16+G17</f>
        <v>20577136.850000001</v>
      </c>
      <c r="H13" s="21">
        <f t="shared" si="0"/>
        <v>5714121.1399999969</v>
      </c>
      <c r="I13" s="22"/>
      <c r="J13" s="23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</row>
    <row r="14" spans="1:34" s="25" customFormat="1" ht="43.15" customHeight="1">
      <c r="A14" s="18"/>
      <c r="B14" s="26" t="s">
        <v>17</v>
      </c>
      <c r="C14" s="27"/>
      <c r="D14" s="21"/>
      <c r="E14" s="21"/>
      <c r="F14" s="28"/>
      <c r="G14" s="28"/>
      <c r="H14" s="21"/>
      <c r="I14" s="22"/>
      <c r="J14" s="23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</row>
    <row r="15" spans="1:34" s="17" customFormat="1" ht="204" customHeight="1">
      <c r="A15" s="29" t="s">
        <v>18</v>
      </c>
      <c r="B15" s="30" t="s">
        <v>19</v>
      </c>
      <c r="C15" s="31" t="s">
        <v>16</v>
      </c>
      <c r="D15" s="32">
        <v>1559351.63</v>
      </c>
      <c r="E15" s="32">
        <v>18548138</v>
      </c>
      <c r="F15" s="33">
        <v>21403406.359999999</v>
      </c>
      <c r="G15" s="33">
        <f>G31+G34+G37</f>
        <v>17248636.850000001</v>
      </c>
      <c r="H15" s="32">
        <f>D15+F15-G15</f>
        <v>5714121.1399999969</v>
      </c>
      <c r="I15" s="34"/>
      <c r="J15" s="35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</row>
    <row r="16" spans="1:34" s="17" customFormat="1" ht="163.15" customHeight="1">
      <c r="A16" s="50" t="s">
        <v>20</v>
      </c>
      <c r="B16" s="36" t="s">
        <v>21</v>
      </c>
      <c r="C16" s="31" t="s">
        <v>16</v>
      </c>
      <c r="D16" s="32"/>
      <c r="E16" s="32">
        <v>3328500</v>
      </c>
      <c r="F16" s="33">
        <v>3328500</v>
      </c>
      <c r="G16" s="33">
        <f>G30+G36</f>
        <v>3328500</v>
      </c>
      <c r="H16" s="32">
        <f>F16-G16</f>
        <v>0</v>
      </c>
      <c r="I16" s="34"/>
      <c r="J16" s="35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</row>
    <row r="17" spans="1:34" s="17" customFormat="1" ht="108" customHeight="1">
      <c r="A17" s="86" t="s">
        <v>36</v>
      </c>
      <c r="B17" s="36" t="s">
        <v>37</v>
      </c>
      <c r="C17" s="31"/>
      <c r="D17" s="32"/>
      <c r="E17" s="32"/>
      <c r="F17" s="33"/>
      <c r="G17" s="33"/>
      <c r="H17" s="32"/>
      <c r="I17" s="34"/>
      <c r="J17" s="35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</row>
    <row r="18" spans="1:34" s="17" customFormat="1" ht="57.6" customHeight="1">
      <c r="A18" s="38" t="s">
        <v>9</v>
      </c>
      <c r="B18" s="39" t="s">
        <v>22</v>
      </c>
      <c r="C18" s="37"/>
      <c r="D18" s="20">
        <f>D20+D24+D28+D32+D35</f>
        <v>0</v>
      </c>
      <c r="E18" s="20">
        <f t="shared" ref="E18:H18" si="1">E20+E24+E28+E32+E35</f>
        <v>23435989.630000003</v>
      </c>
      <c r="F18" s="20" t="s">
        <v>32</v>
      </c>
      <c r="G18" s="20">
        <f t="shared" si="1"/>
        <v>20577136.850000001</v>
      </c>
      <c r="H18" s="20">
        <f t="shared" si="1"/>
        <v>2858852.7800000012</v>
      </c>
      <c r="I18" s="34"/>
      <c r="J18" s="35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</row>
    <row r="19" spans="1:34" s="49" customFormat="1" ht="39.6" customHeight="1">
      <c r="A19" s="41"/>
      <c r="B19" s="42" t="s">
        <v>17</v>
      </c>
      <c r="C19" s="43"/>
      <c r="D19" s="45"/>
      <c r="E19" s="44"/>
      <c r="F19" s="45"/>
      <c r="G19" s="45"/>
      <c r="H19" s="45"/>
      <c r="I19" s="46"/>
      <c r="J19" s="47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</row>
    <row r="20" spans="1:34" s="49" customFormat="1" ht="46.9" hidden="1" customHeight="1">
      <c r="A20" s="101" t="s">
        <v>23</v>
      </c>
      <c r="B20" s="104" t="s">
        <v>24</v>
      </c>
      <c r="C20" s="51" t="s">
        <v>25</v>
      </c>
      <c r="D20" s="21">
        <f>D21+D22+D23</f>
        <v>0</v>
      </c>
      <c r="E20" s="40">
        <f>E21+E22+E23</f>
        <v>0</v>
      </c>
      <c r="F20" s="40" t="s">
        <v>16</v>
      </c>
      <c r="G20" s="21">
        <f>G21+G22+G23</f>
        <v>0</v>
      </c>
      <c r="H20" s="40">
        <f>H21+H22+H23</f>
        <v>0</v>
      </c>
      <c r="I20" s="46"/>
      <c r="J20" s="47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</row>
    <row r="21" spans="1:34" s="49" customFormat="1" ht="46.9" hidden="1" customHeight="1">
      <c r="A21" s="102"/>
      <c r="B21" s="105"/>
      <c r="C21" s="52" t="s">
        <v>26</v>
      </c>
      <c r="D21" s="21"/>
      <c r="E21" s="21"/>
      <c r="F21" s="32" t="s">
        <v>16</v>
      </c>
      <c r="G21" s="21"/>
      <c r="H21" s="32">
        <f>E21-G21</f>
        <v>0</v>
      </c>
      <c r="I21" s="46"/>
      <c r="J21" s="47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</row>
    <row r="22" spans="1:34" s="49" customFormat="1" ht="48.6" hidden="1" customHeight="1">
      <c r="A22" s="102"/>
      <c r="B22" s="105"/>
      <c r="C22" s="53" t="s">
        <v>27</v>
      </c>
      <c r="D22" s="32"/>
      <c r="E22" s="32"/>
      <c r="F22" s="33" t="s">
        <v>16</v>
      </c>
      <c r="G22" s="33"/>
      <c r="H22" s="32">
        <f>E22-G22</f>
        <v>0</v>
      </c>
      <c r="I22" s="46"/>
      <c r="J22" s="47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</row>
    <row r="23" spans="1:34" s="49" customFormat="1" ht="46.9" hidden="1" customHeight="1">
      <c r="A23" s="103"/>
      <c r="B23" s="106"/>
      <c r="C23" s="54" t="s">
        <v>28</v>
      </c>
      <c r="D23" s="32"/>
      <c r="E23" s="32"/>
      <c r="F23" s="33" t="s">
        <v>16</v>
      </c>
      <c r="G23" s="33"/>
      <c r="H23" s="32">
        <f>E23-G23</f>
        <v>0</v>
      </c>
      <c r="I23" s="46"/>
      <c r="J23" s="47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</row>
    <row r="24" spans="1:34" s="59" customFormat="1" ht="46.9" hidden="1" customHeight="1">
      <c r="A24" s="101" t="s">
        <v>29</v>
      </c>
      <c r="B24" s="109" t="s">
        <v>30</v>
      </c>
      <c r="C24" s="51" t="s">
        <v>25</v>
      </c>
      <c r="D24" s="21">
        <f>D25+D26+D27</f>
        <v>0</v>
      </c>
      <c r="E24" s="21">
        <f>E25+E26+E27</f>
        <v>0</v>
      </c>
      <c r="F24" s="40" t="s">
        <v>16</v>
      </c>
      <c r="G24" s="21">
        <f>G25+G26+G27</f>
        <v>0</v>
      </c>
      <c r="H24" s="21">
        <f>H25+H26+H27</f>
        <v>0</v>
      </c>
      <c r="I24" s="55"/>
      <c r="J24" s="56"/>
      <c r="K24" s="57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</row>
    <row r="25" spans="1:34" s="59" customFormat="1" ht="46.9" hidden="1" customHeight="1">
      <c r="A25" s="102"/>
      <c r="B25" s="110"/>
      <c r="C25" s="52" t="s">
        <v>26</v>
      </c>
      <c r="D25" s="21"/>
      <c r="E25" s="21"/>
      <c r="F25" s="60" t="s">
        <v>16</v>
      </c>
      <c r="G25" s="61"/>
      <c r="H25" s="32">
        <f>E25-G25</f>
        <v>0</v>
      </c>
      <c r="I25" s="55"/>
      <c r="J25" s="56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</row>
    <row r="26" spans="1:34" s="5" customFormat="1" ht="46.9" hidden="1" customHeight="1">
      <c r="A26" s="107"/>
      <c r="B26" s="105"/>
      <c r="C26" s="53" t="s">
        <v>27</v>
      </c>
      <c r="D26" s="33"/>
      <c r="E26" s="33"/>
      <c r="F26" s="62" t="s">
        <v>16</v>
      </c>
      <c r="G26" s="62"/>
      <c r="H26" s="32">
        <f>E26-G26</f>
        <v>0</v>
      </c>
      <c r="I26" s="63"/>
      <c r="J26" s="64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</row>
    <row r="27" spans="1:34" s="5" customFormat="1" ht="46.9" hidden="1" customHeight="1">
      <c r="A27" s="108"/>
      <c r="B27" s="106"/>
      <c r="C27" s="53" t="s">
        <v>28</v>
      </c>
      <c r="D27" s="33"/>
      <c r="E27" s="33"/>
      <c r="F27" s="33" t="s">
        <v>16</v>
      </c>
      <c r="G27" s="33"/>
      <c r="H27" s="32">
        <f>E27-G27</f>
        <v>0</v>
      </c>
      <c r="I27" s="63"/>
      <c r="J27" s="64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</row>
    <row r="28" spans="1:34" s="5" customFormat="1" ht="40.15" customHeight="1">
      <c r="A28" s="96" t="s">
        <v>23</v>
      </c>
      <c r="B28" s="104" t="s">
        <v>33</v>
      </c>
      <c r="C28" s="51" t="s">
        <v>25</v>
      </c>
      <c r="D28" s="67">
        <f>D29+D30</f>
        <v>0</v>
      </c>
      <c r="E28" s="67">
        <f>E30+E31</f>
        <v>0</v>
      </c>
      <c r="F28" s="67" t="s">
        <v>32</v>
      </c>
      <c r="G28" s="67">
        <f t="shared" ref="G28:H28" si="2">G30+G31</f>
        <v>0</v>
      </c>
      <c r="H28" s="67">
        <f t="shared" si="2"/>
        <v>0</v>
      </c>
      <c r="I28" s="63"/>
      <c r="J28" s="64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</row>
    <row r="29" spans="1:34" s="5" customFormat="1" ht="40.15" customHeight="1">
      <c r="A29" s="97"/>
      <c r="B29" s="105"/>
      <c r="C29" s="52" t="s">
        <v>26</v>
      </c>
      <c r="D29" s="67"/>
      <c r="E29" s="66"/>
      <c r="F29" s="66" t="s">
        <v>16</v>
      </c>
      <c r="G29" s="67"/>
      <c r="H29" s="32"/>
      <c r="I29" s="63"/>
      <c r="J29" s="64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</row>
    <row r="30" spans="1:34" s="5" customFormat="1" ht="47.45" customHeight="1">
      <c r="A30" s="97"/>
      <c r="B30" s="105"/>
      <c r="C30" s="53" t="s">
        <v>27</v>
      </c>
      <c r="D30" s="67"/>
      <c r="E30" s="66"/>
      <c r="F30" s="33" t="s">
        <v>16</v>
      </c>
      <c r="G30" s="33"/>
      <c r="H30" s="32">
        <f>E30-G30</f>
        <v>0</v>
      </c>
      <c r="I30" s="63"/>
      <c r="J30" s="64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</row>
    <row r="31" spans="1:34" s="5" customFormat="1" ht="47.45" customHeight="1">
      <c r="A31" s="97"/>
      <c r="B31" s="105"/>
      <c r="C31" s="68" t="s">
        <v>28</v>
      </c>
      <c r="D31" s="66"/>
      <c r="E31" s="66"/>
      <c r="F31" s="33"/>
      <c r="G31" s="33"/>
      <c r="H31" s="32">
        <f>E31-G31</f>
        <v>0</v>
      </c>
      <c r="I31" s="63"/>
      <c r="J31" s="64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</row>
    <row r="32" spans="1:34" s="5" customFormat="1" ht="41.45" customHeight="1">
      <c r="A32" s="96" t="s">
        <v>29</v>
      </c>
      <c r="B32" s="92" t="s">
        <v>34</v>
      </c>
      <c r="C32" s="51" t="s">
        <v>25</v>
      </c>
      <c r="D32" s="67">
        <f>D33+D34</f>
        <v>0</v>
      </c>
      <c r="E32" s="67">
        <f t="shared" ref="E32:H32" si="3">E33+E34</f>
        <v>19932305.420000002</v>
      </c>
      <c r="F32" s="67" t="s">
        <v>32</v>
      </c>
      <c r="G32" s="67">
        <f t="shared" si="3"/>
        <v>17073452.640000001</v>
      </c>
      <c r="H32" s="67">
        <f t="shared" si="3"/>
        <v>2858852.7800000012</v>
      </c>
      <c r="I32" s="63"/>
      <c r="J32" s="64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</row>
    <row r="33" spans="1:34" s="5" customFormat="1" ht="48.6" customHeight="1">
      <c r="A33" s="97"/>
      <c r="B33" s="93"/>
      <c r="C33" s="53" t="s">
        <v>27</v>
      </c>
      <c r="D33" s="66"/>
      <c r="E33" s="66"/>
      <c r="F33" s="33" t="s">
        <v>16</v>
      </c>
      <c r="G33" s="66"/>
      <c r="H33" s="66">
        <f>E33-G33</f>
        <v>0</v>
      </c>
      <c r="I33" s="63"/>
      <c r="J33" s="64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</row>
    <row r="34" spans="1:34" s="5" customFormat="1" ht="48.6" customHeight="1">
      <c r="A34" s="98"/>
      <c r="B34" s="94"/>
      <c r="C34" s="53" t="s">
        <v>28</v>
      </c>
      <c r="D34" s="66"/>
      <c r="E34" s="66">
        <v>19932305.420000002</v>
      </c>
      <c r="F34" s="66"/>
      <c r="G34" s="66">
        <v>17073452.640000001</v>
      </c>
      <c r="H34" s="66">
        <f>E34-G34</f>
        <v>2858852.7800000012</v>
      </c>
      <c r="I34" s="63"/>
      <c r="J34" s="64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</row>
    <row r="35" spans="1:34" s="5" customFormat="1" ht="45" customHeight="1">
      <c r="A35" s="91" t="s">
        <v>31</v>
      </c>
      <c r="B35" s="92" t="s">
        <v>35</v>
      </c>
      <c r="C35" s="51" t="s">
        <v>25</v>
      </c>
      <c r="D35" s="28">
        <f>D37</f>
        <v>0</v>
      </c>
      <c r="E35" s="28">
        <f>E36+E37</f>
        <v>3503684.21</v>
      </c>
      <c r="F35" s="28" t="str">
        <f t="shared" ref="F35" si="4">F37</f>
        <v>x</v>
      </c>
      <c r="G35" s="28">
        <f>G36+G37</f>
        <v>3503684.21</v>
      </c>
      <c r="H35" s="28">
        <f>H36+H37</f>
        <v>0</v>
      </c>
      <c r="I35" s="63"/>
      <c r="J35" s="64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</row>
    <row r="36" spans="1:34" s="87" customFormat="1" ht="45" customHeight="1">
      <c r="A36" s="91"/>
      <c r="B36" s="93"/>
      <c r="C36" s="69" t="s">
        <v>27</v>
      </c>
      <c r="D36" s="28"/>
      <c r="E36" s="33">
        <v>3328500</v>
      </c>
      <c r="F36" s="28"/>
      <c r="G36" s="33">
        <v>3328500</v>
      </c>
      <c r="H36" s="33">
        <f>E36-G36</f>
        <v>0</v>
      </c>
      <c r="I36" s="63"/>
      <c r="J36" s="64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</row>
    <row r="37" spans="1:34" s="5" customFormat="1" ht="43.9" customHeight="1">
      <c r="A37" s="91"/>
      <c r="B37" s="94"/>
      <c r="C37" s="88" t="s">
        <v>28</v>
      </c>
      <c r="D37" s="33"/>
      <c r="E37" s="33">
        <v>175184.21</v>
      </c>
      <c r="F37" s="33" t="s">
        <v>16</v>
      </c>
      <c r="G37" s="33">
        <v>175184.21</v>
      </c>
      <c r="H37" s="32">
        <f>E37-G37</f>
        <v>0</v>
      </c>
      <c r="I37" s="63"/>
      <c r="J37" s="64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</row>
    <row r="38" spans="1:34" s="72" customFormat="1" ht="48" customHeight="1">
      <c r="A38" s="48"/>
      <c r="B38" s="84"/>
      <c r="C38" s="82"/>
      <c r="D38" s="95"/>
      <c r="E38" s="95"/>
      <c r="F38" s="71"/>
      <c r="G38" s="71"/>
      <c r="H38" s="71"/>
      <c r="I38" s="71"/>
    </row>
    <row r="39" spans="1:34" s="72" customFormat="1" ht="78" customHeight="1">
      <c r="A39" s="5"/>
      <c r="B39" s="85"/>
      <c r="C39" s="75"/>
      <c r="D39" s="89"/>
      <c r="E39" s="89"/>
      <c r="F39" s="83"/>
      <c r="H39" s="70"/>
    </row>
    <row r="40" spans="1:34" s="72" customFormat="1" ht="38.450000000000003" customHeight="1">
      <c r="B40" s="74"/>
      <c r="C40" s="74"/>
      <c r="D40" s="89"/>
      <c r="E40" s="89"/>
      <c r="F40" s="83"/>
      <c r="H40" s="70"/>
    </row>
    <row r="41" spans="1:34" s="72" customFormat="1" ht="51.6" customHeight="1">
      <c r="C41" s="73"/>
      <c r="D41" s="89"/>
      <c r="E41" s="89"/>
      <c r="H41" s="90"/>
      <c r="I41" s="90"/>
    </row>
    <row r="42" spans="1:34" s="72" customFormat="1" ht="34.15" customHeight="1">
      <c r="B42" s="70"/>
      <c r="C42" s="74"/>
      <c r="D42" s="75"/>
      <c r="E42" s="73"/>
      <c r="H42" s="70"/>
    </row>
    <row r="43" spans="1:34" s="72" customFormat="1" ht="42" customHeight="1">
      <c r="C43" s="73"/>
      <c r="D43" s="73"/>
      <c r="E43" s="73"/>
    </row>
    <row r="44" spans="1:34" s="72" customFormat="1" ht="20.25" customHeight="1">
      <c r="B44" s="70"/>
      <c r="C44" s="70"/>
      <c r="D44" s="70"/>
      <c r="E44" s="70"/>
      <c r="F44" s="73"/>
      <c r="G44" s="73"/>
      <c r="H44" s="70"/>
    </row>
    <row r="45" spans="1:34" s="72" customFormat="1" ht="45.6" customHeight="1">
      <c r="B45" s="70"/>
      <c r="D45" s="76"/>
      <c r="E45" s="70"/>
      <c r="F45" s="73"/>
      <c r="G45" s="73"/>
      <c r="H45" s="70"/>
    </row>
    <row r="46" spans="1:34" s="77" customFormat="1" ht="10.15" hidden="1" customHeight="1">
      <c r="B46" s="72"/>
      <c r="C46" s="78"/>
      <c r="D46" s="78"/>
      <c r="E46" s="78"/>
      <c r="F46" s="79"/>
      <c r="G46" s="79"/>
      <c r="H46" s="78"/>
    </row>
    <row r="47" spans="1:34" s="77" customFormat="1" ht="29.25" customHeight="1">
      <c r="B47" s="78"/>
      <c r="C47" s="78"/>
      <c r="D47" s="78"/>
      <c r="E47" s="78"/>
      <c r="F47" s="79"/>
      <c r="G47" s="79"/>
      <c r="H47" s="78"/>
    </row>
    <row r="48" spans="1:34">
      <c r="A48" s="77"/>
      <c r="B48" s="78"/>
      <c r="E48" s="80"/>
      <c r="I48" s="81"/>
    </row>
    <row r="49" spans="1:9">
      <c r="A49" s="77"/>
      <c r="E49" s="80"/>
      <c r="I49" s="81"/>
    </row>
    <row r="50" spans="1:9">
      <c r="E50" s="80"/>
      <c r="I50" s="81"/>
    </row>
    <row r="51" spans="1:9">
      <c r="E51" s="80"/>
      <c r="I51" s="81"/>
    </row>
    <row r="52" spans="1:9">
      <c r="E52" s="80"/>
      <c r="I52" s="81"/>
    </row>
    <row r="53" spans="1:9">
      <c r="E53" s="80"/>
      <c r="I53" s="81"/>
    </row>
    <row r="54" spans="1:9">
      <c r="E54" s="80"/>
      <c r="I54" s="81"/>
    </row>
    <row r="55" spans="1:9">
      <c r="E55" s="80"/>
      <c r="I55" s="81"/>
    </row>
    <row r="56" spans="1:9">
      <c r="E56" s="80"/>
      <c r="I56" s="81"/>
    </row>
    <row r="57" spans="1:9">
      <c r="E57" s="80"/>
      <c r="I57" s="81"/>
    </row>
    <row r="58" spans="1:9">
      <c r="E58" s="80"/>
      <c r="I58" s="81"/>
    </row>
    <row r="59" spans="1:9">
      <c r="E59" s="80"/>
      <c r="I59" s="81"/>
    </row>
    <row r="60" spans="1:9">
      <c r="E60" s="80"/>
      <c r="I60" s="81"/>
    </row>
    <row r="61" spans="1:9">
      <c r="E61" s="80"/>
      <c r="I61" s="81"/>
    </row>
    <row r="62" spans="1:9">
      <c r="E62" s="80"/>
      <c r="I62" s="81"/>
    </row>
    <row r="63" spans="1:9">
      <c r="E63" s="80"/>
      <c r="I63" s="81"/>
    </row>
    <row r="64" spans="1:9">
      <c r="E64" s="80"/>
      <c r="I64" s="81"/>
    </row>
    <row r="65" spans="5:9">
      <c r="E65" s="80"/>
      <c r="I65" s="81"/>
    </row>
    <row r="66" spans="5:9">
      <c r="E66" s="80"/>
      <c r="I66" s="81"/>
    </row>
    <row r="67" spans="5:9">
      <c r="E67" s="80"/>
      <c r="I67" s="81"/>
    </row>
    <row r="68" spans="5:9">
      <c r="E68" s="80"/>
      <c r="I68" s="81"/>
    </row>
    <row r="69" spans="5:9">
      <c r="E69" s="80"/>
      <c r="I69" s="81"/>
    </row>
    <row r="70" spans="5:9">
      <c r="E70" s="80"/>
      <c r="I70" s="81"/>
    </row>
    <row r="71" spans="5:9">
      <c r="E71" s="80"/>
      <c r="I71" s="81"/>
    </row>
    <row r="72" spans="5:9">
      <c r="E72" s="80"/>
      <c r="I72" s="81"/>
    </row>
    <row r="73" spans="5:9">
      <c r="E73" s="80"/>
      <c r="I73" s="81"/>
    </row>
    <row r="74" spans="5:9">
      <c r="E74" s="80"/>
      <c r="I74" s="81"/>
    </row>
    <row r="75" spans="5:9">
      <c r="E75" s="80"/>
      <c r="I75" s="81"/>
    </row>
    <row r="76" spans="5:9">
      <c r="E76" s="80"/>
      <c r="I76" s="81"/>
    </row>
    <row r="77" spans="5:9">
      <c r="E77" s="80"/>
      <c r="I77" s="81"/>
    </row>
    <row r="78" spans="5:9">
      <c r="E78" s="80"/>
      <c r="I78" s="81"/>
    </row>
    <row r="79" spans="5:9">
      <c r="E79" s="80"/>
      <c r="I79" s="81"/>
    </row>
    <row r="80" spans="5:9">
      <c r="E80" s="80"/>
      <c r="I80" s="81"/>
    </row>
    <row r="81" spans="5:9">
      <c r="E81" s="80"/>
      <c r="I81" s="81"/>
    </row>
  </sheetData>
  <mergeCells count="29">
    <mergeCell ref="B8:H8"/>
    <mergeCell ref="B4:J4"/>
    <mergeCell ref="B5:H5"/>
    <mergeCell ref="A6:H6"/>
    <mergeCell ref="B7:H7"/>
    <mergeCell ref="B9:H9"/>
    <mergeCell ref="A10:A11"/>
    <mergeCell ref="B10:B11"/>
    <mergeCell ref="C10:C11"/>
    <mergeCell ref="D10:D11"/>
    <mergeCell ref="E10:E11"/>
    <mergeCell ref="F10:F11"/>
    <mergeCell ref="G10:G11"/>
    <mergeCell ref="A32:A34"/>
    <mergeCell ref="B32:B34"/>
    <mergeCell ref="H10:H11"/>
    <mergeCell ref="A20:A23"/>
    <mergeCell ref="B20:B23"/>
    <mergeCell ref="A24:A27"/>
    <mergeCell ref="B24:B27"/>
    <mergeCell ref="A28:A31"/>
    <mergeCell ref="B28:B31"/>
    <mergeCell ref="D40:E40"/>
    <mergeCell ref="D41:E41"/>
    <mergeCell ref="H41:I41"/>
    <mergeCell ref="A35:A37"/>
    <mergeCell ref="B35:B37"/>
    <mergeCell ref="D38:E38"/>
    <mergeCell ref="D39:E39"/>
  </mergeCells>
  <printOptions horizontalCentered="1"/>
  <pageMargins left="0" right="0" top="0" bottom="0" header="0" footer="0"/>
  <pageSetup paperSize="9" scale="25" fitToHeight="2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01.01.2023</vt:lpstr>
      <vt:lpstr>'01.01.2023'!Заголовки_для_печати</vt:lpstr>
      <vt:lpstr>'01.01.2023'!Область_печати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Ofps</dc:creator>
  <cp:lastModifiedBy>User</cp:lastModifiedBy>
  <dcterms:created xsi:type="dcterms:W3CDTF">2017-05-04T11:35:41Z</dcterms:created>
  <dcterms:modified xsi:type="dcterms:W3CDTF">2023-03-06T09:38:32Z</dcterms:modified>
</cp:coreProperties>
</file>