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 activeTab="1"/>
  </bookViews>
  <sheets>
    <sheet name="к реш.в рублях" sheetId="25" r:id="rId1"/>
    <sheet name="к пояснит." sheetId="26" r:id="rId2"/>
  </sheets>
  <definedNames>
    <definedName name="_xlnm.Print_Titles" localSheetId="1">'к пояснит.'!$7:$9</definedName>
    <definedName name="_xlnm.Print_Titles" localSheetId="0">'к реш.в рублях'!$11:$13</definedName>
    <definedName name="_xlnm.Print_Area" localSheetId="1">'к пояснит.'!$A$1:$K$33</definedName>
    <definedName name="_xlnm.Print_Area" localSheetId="0">'к реш.в рублях'!$A$1:$E$37</definedName>
  </definedNames>
  <calcPr calcId="125725" iterate="1"/>
</workbook>
</file>

<file path=xl/calcChain.xml><?xml version="1.0" encoding="utf-8"?>
<calcChain xmlns="http://schemas.openxmlformats.org/spreadsheetml/2006/main">
  <c r="K32" i="26"/>
  <c r="J31"/>
  <c r="J30"/>
  <c r="K28"/>
  <c r="J27"/>
  <c r="J26" s="1"/>
  <c r="J25" s="1"/>
  <c r="K24"/>
  <c r="J23"/>
  <c r="H32"/>
  <c r="G31"/>
  <c r="G30"/>
  <c r="G29"/>
  <c r="H28"/>
  <c r="G27"/>
  <c r="H24"/>
  <c r="G23"/>
  <c r="G22" s="1"/>
  <c r="G21" s="1"/>
  <c r="F23"/>
  <c r="F22" s="1"/>
  <c r="F21" s="1"/>
  <c r="F27"/>
  <c r="F26" s="1"/>
  <c r="F25" s="1"/>
  <c r="F31"/>
  <c r="F30" s="1"/>
  <c r="F29" s="1"/>
  <c r="H29" s="1"/>
  <c r="D27"/>
  <c r="D26" s="1"/>
  <c r="D25" s="1"/>
  <c r="D31"/>
  <c r="D30" s="1"/>
  <c r="D29" s="1"/>
  <c r="E24"/>
  <c r="E28"/>
  <c r="E32"/>
  <c r="D23"/>
  <c r="D22" s="1"/>
  <c r="D21" s="1"/>
  <c r="I31"/>
  <c r="C31"/>
  <c r="E31" s="1"/>
  <c r="I30"/>
  <c r="I29" s="1"/>
  <c r="C30"/>
  <c r="C29" s="1"/>
  <c r="I27"/>
  <c r="I26" s="1"/>
  <c r="I25" s="1"/>
  <c r="C27"/>
  <c r="C26" s="1"/>
  <c r="C25" s="1"/>
  <c r="I23"/>
  <c r="C23"/>
  <c r="E23" s="1"/>
  <c r="I22"/>
  <c r="I21" s="1"/>
  <c r="I16"/>
  <c r="F16"/>
  <c r="F15" s="1"/>
  <c r="C16"/>
  <c r="I15"/>
  <c r="C15"/>
  <c r="I13"/>
  <c r="F13"/>
  <c r="C13"/>
  <c r="I11"/>
  <c r="I10" s="1"/>
  <c r="F11"/>
  <c r="C11"/>
  <c r="C10" s="1"/>
  <c r="F10"/>
  <c r="D35" i="25"/>
  <c r="D34" s="1"/>
  <c r="D33" s="1"/>
  <c r="E35"/>
  <c r="E34" s="1"/>
  <c r="E33" s="1"/>
  <c r="D31"/>
  <c r="D30" s="1"/>
  <c r="D29" s="1"/>
  <c r="E31"/>
  <c r="E30" s="1"/>
  <c r="E29" s="1"/>
  <c r="D27"/>
  <c r="D26" s="1"/>
  <c r="D25" s="1"/>
  <c r="E27"/>
  <c r="E26" s="1"/>
  <c r="E25" s="1"/>
  <c r="F20" i="26" l="1"/>
  <c r="F33" s="1"/>
  <c r="C22"/>
  <c r="C21" s="1"/>
  <c r="E21" s="1"/>
  <c r="K25"/>
  <c r="H21"/>
  <c r="H22"/>
  <c r="H23"/>
  <c r="H27"/>
  <c r="K23"/>
  <c r="K30"/>
  <c r="G26"/>
  <c r="H30"/>
  <c r="H31"/>
  <c r="J22"/>
  <c r="K26"/>
  <c r="K27"/>
  <c r="J29"/>
  <c r="K29" s="1"/>
  <c r="K31"/>
  <c r="E29"/>
  <c r="E25"/>
  <c r="E26"/>
  <c r="E30"/>
  <c r="E27"/>
  <c r="D20"/>
  <c r="I20"/>
  <c r="I33" s="1"/>
  <c r="E24" i="25"/>
  <c r="D24"/>
  <c r="C31"/>
  <c r="C30" s="1"/>
  <c r="C27"/>
  <c r="C26" s="1"/>
  <c r="C35"/>
  <c r="E20"/>
  <c r="E19" s="1"/>
  <c r="D20"/>
  <c r="C20"/>
  <c r="C19" s="1"/>
  <c r="D19"/>
  <c r="E17"/>
  <c r="D17"/>
  <c r="C17"/>
  <c r="E15"/>
  <c r="D15"/>
  <c r="C15"/>
  <c r="C14" s="1"/>
  <c r="C20" i="26" l="1"/>
  <c r="C33" s="1"/>
  <c r="E22"/>
  <c r="E14" i="25"/>
  <c r="H26" i="26"/>
  <c r="G25"/>
  <c r="K22"/>
  <c r="J21"/>
  <c r="D33"/>
  <c r="E33" s="1"/>
  <c r="E20"/>
  <c r="D14" i="25"/>
  <c r="C25"/>
  <c r="C29"/>
  <c r="C34"/>
  <c r="D37"/>
  <c r="K21" i="26" l="1"/>
  <c r="J20"/>
  <c r="G20"/>
  <c r="H25"/>
  <c r="C24" i="25"/>
  <c r="C33"/>
  <c r="G33" i="26" l="1"/>
  <c r="H33" s="1"/>
  <c r="H20"/>
  <c r="J33"/>
  <c r="K33" s="1"/>
  <c r="K20"/>
  <c r="E37" i="25"/>
  <c r="C37"/>
</calcChain>
</file>

<file path=xl/sharedStrings.xml><?xml version="1.0" encoding="utf-8"?>
<sst xmlns="http://schemas.openxmlformats.org/spreadsheetml/2006/main" count="123" uniqueCount="63">
  <si>
    <t>Наименование</t>
  </si>
  <si>
    <t>Код бюджетной классификации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</si>
  <si>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</si>
  <si>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</si>
  <si>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</si>
  <si>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</si>
  <si>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</si>
  <si>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</si>
  <si>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</si>
  <si>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</si>
  <si>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</si>
  <si>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</si>
  <si>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</si>
  <si>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</si>
  <si>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</si>
  <si>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</si>
  <si>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</si>
  <si>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</si>
  <si>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</si>
  <si>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</si>
  <si>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</si>
  <si>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</si>
  <si>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</si>
  <si>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</si>
  <si>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</si>
  <si>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</si>
  <si>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</si>
  <si>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</si>
  <si>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Итого</t>
  </si>
  <si>
    <t>000 01 02 00 00 05 0000 710</t>
  </si>
  <si>
    <t>000 01 02 00 00 05 0000 810</t>
  </si>
  <si>
    <t>000 01 03 00 00 05 0000 710</t>
  </si>
  <si>
    <t>000 01 03 00 00 05 0000 810</t>
  </si>
  <si>
    <t>000 01 05 02 01 05 0000 510</t>
  </si>
  <si>
    <t>000 01 05 02 01 05 0000 610</t>
  </si>
  <si>
    <t>Получение кредитов от других бюджетов бюджетной системы Российской Федерации  бюджетом муниципального  района в валюте Российской Федерации</t>
  </si>
  <si>
    <t>Погашение  бюджетом муниципального  района кредитов от других бюджетов бюджетной системы Российской Федерации   в валюте Российской Федерации</t>
  </si>
  <si>
    <t>Получение кредитов  от кредитных организаций   бюджетами муниципальных  райоова в валюте Российской  Федерации</t>
  </si>
  <si>
    <t xml:space="preserve">Погашение бюджетами муниципальных  районов  кредитов  от кредитных организаций  в валюте Российской Федерации </t>
  </si>
  <si>
    <t>Увеличение прочих остатков денежных средств  бюджетов муниципальных районов</t>
  </si>
  <si>
    <t>Уменьшение прочих остатков денежных средств  бюджетов муниципальных  районов</t>
  </si>
  <si>
    <t xml:space="preserve">              Приложение № 1</t>
  </si>
  <si>
    <t xml:space="preserve">                        к решению Собрания депутатов</t>
  </si>
  <si>
    <t>Иные источники внутреннего финансирования дефицитов бюджетов</t>
  </si>
  <si>
    <t>000 01 06 00 00 00 0000 000</t>
  </si>
  <si>
    <t>Операции по управлению остатками средств на единых счетах бюджетов</t>
  </si>
  <si>
    <t>000 01 06 10 00 00 0000 000</t>
  </si>
  <si>
    <t>Увеличение финансовых активов в государственной (муниципальной) 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</si>
  <si>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000 01 06 10 02 00 0000 500</t>
  </si>
  <si>
    <t>Увеличение финансовых активов в  собственности муниципальных районов за счет средств организаций, учредителями которых являются муниципальные районы и лицевые счета которым открыты в территориальных органах Федерального казначейства или в финансовых органах муниципальных образований в соответствии с законодательством Российской Федерации</t>
  </si>
  <si>
    <t>000 01 06 10 02 05 0000 550</t>
  </si>
  <si>
    <t>Источники финансирования дефицита  бюджета муниципального района                                                                                                                                            на 2022 год и на плановый период 2023 и 2024 годов</t>
  </si>
  <si>
    <t>Сумма , рублей</t>
  </si>
  <si>
    <t>2022 год</t>
  </si>
  <si>
    <t>2023 год</t>
  </si>
  <si>
    <t>2024 год</t>
  </si>
  <si>
    <t>сумма, рублей</t>
  </si>
  <si>
    <t>изменения (+,-), рублей</t>
  </si>
  <si>
    <t>Источники финансирования дефицита  бюджета муниципального района на 2022 год и на плановый период 2023 и 2024 годов</t>
  </si>
  <si>
    <t xml:space="preserve">             "Приложение № 1</t>
  </si>
  <si>
    <t xml:space="preserve">                        от 23.12.2021  № 55"</t>
  </si>
  <si>
    <t xml:space="preserve">                        к пояснительной записке</t>
  </si>
  <si>
    <t xml:space="preserve">                        от 03.03.2022  № 16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</si>
</sst>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.0_р_._-;\-* #,##0.0_р_._-;_-* &quot;-&quot;?_р_._-;_-@_-"/>
    <numFmt numFmtId="166" formatCode="0.0"/>
  </numFmts>
  <fonts count="8">
    <font>
      <sz val="10"/>
      <name val="Arial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3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distributed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vertical="center"/>
    </xf>
    <xf numFmtId="2" fontId="1" fillId="0" borderId="1" xfId="0" applyNumberFormat="1" applyFont="1" applyFill="1" applyBorder="1" applyAlignment="1">
      <alignment vertical="center"/>
    </xf>
    <xf numFmtId="2" fontId="3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166" fontId="7" fillId="0" borderId="2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workbookViewId="0">
      <selection activeCell="E24" sqref="E24"/>
    </sheetView>
  </sheetViews>
  <sheetFormatPr defaultColWidth="9.140625" defaultRowHeight="12.75"/>
  <cols>
    <col min="1" max="1" width="34.7109375" style="8" customWidth="1"/>
    <col min="2" max="2" width="26.85546875" style="9" bestFit="1" customWidth="1"/>
    <col min="3" max="3" width="12.85546875" style="8" customWidth="1"/>
    <col min="4" max="4" width="14.28515625" style="8" customWidth="1"/>
    <col min="5" max="5" width="14.5703125" style="8" customWidth="1"/>
    <col min="6" max="16384" width="9.140625" style="8"/>
  </cols>
  <sheetData>
    <row r="1" spans="1:5">
      <c r="E1" s="23" t="s">
        <v>41</v>
      </c>
    </row>
    <row r="2" spans="1:5">
      <c r="E2" s="23" t="s">
        <v>42</v>
      </c>
    </row>
    <row r="3" spans="1:5">
      <c r="E3" s="23" t="s">
        <v>62</v>
      </c>
    </row>
    <row r="4" spans="1:5">
      <c r="E4" s="23"/>
    </row>
    <row r="5" spans="1:5">
      <c r="E5" s="23" t="s">
        <v>59</v>
      </c>
    </row>
    <row r="6" spans="1:5">
      <c r="E6" s="23" t="s">
        <v>42</v>
      </c>
    </row>
    <row r="7" spans="1:5">
      <c r="E7" s="23" t="s">
        <v>60</v>
      </c>
    </row>
    <row r="8" spans="1:5" ht="9" customHeight="1"/>
    <row r="9" spans="1:5" s="10" customFormat="1" ht="34.9" customHeight="1">
      <c r="A9" s="33" t="s">
        <v>51</v>
      </c>
      <c r="B9" s="33"/>
      <c r="C9" s="33"/>
      <c r="D9" s="33"/>
      <c r="E9" s="33"/>
    </row>
    <row r="10" spans="1:5" s="10" customFormat="1" ht="15.75" customHeight="1">
      <c r="B10" s="7"/>
      <c r="C10" s="11"/>
      <c r="D10" s="11"/>
      <c r="E10" s="11"/>
    </row>
    <row r="11" spans="1:5" s="10" customFormat="1" ht="32.25" customHeight="1">
      <c r="A11" s="34" t="s">
        <v>0</v>
      </c>
      <c r="B11" s="34" t="s">
        <v>1</v>
      </c>
      <c r="C11" s="36" t="s">
        <v>52</v>
      </c>
      <c r="D11" s="37"/>
      <c r="E11" s="38"/>
    </row>
    <row r="12" spans="1:5" s="10" customFormat="1" ht="32.25" customHeight="1">
      <c r="A12" s="35"/>
      <c r="B12" s="35"/>
      <c r="C12" s="2" t="s">
        <v>53</v>
      </c>
      <c r="D12" s="24" t="s">
        <v>54</v>
      </c>
      <c r="E12" s="2" t="s">
        <v>55</v>
      </c>
    </row>
    <row r="13" spans="1:5" ht="12" customHeight="1">
      <c r="A13" s="3">
        <v>1</v>
      </c>
      <c r="B13" s="3">
        <v>2</v>
      </c>
      <c r="C13" s="4">
        <v>3</v>
      </c>
      <c r="D13" s="4">
        <v>4</v>
      </c>
      <c r="E13" s="4">
        <v>5</v>
      </c>
    </row>
    <row r="14" spans="1:5" ht="25.5" hidden="1">
      <c r="A14" s="13" t="s">
        <v>2</v>
      </c>
      <c r="B14" s="18" t="s">
        <v>3</v>
      </c>
      <c r="C14" s="6">
        <f>C15-C17</f>
        <v>0</v>
      </c>
      <c r="D14" s="6">
        <f t="shared" ref="D14:E14" si="0">D15-D17</f>
        <v>0</v>
      </c>
      <c r="E14" s="6">
        <f t="shared" si="0"/>
        <v>0</v>
      </c>
    </row>
    <row r="15" spans="1:5" ht="38.25" hidden="1">
      <c r="A15" s="14" t="s">
        <v>4</v>
      </c>
      <c r="B15" s="19" t="s">
        <v>5</v>
      </c>
      <c r="C15" s="20">
        <f>C16</f>
        <v>0</v>
      </c>
      <c r="D15" s="20">
        <f t="shared" ref="D15:E15" si="1">D16</f>
        <v>0</v>
      </c>
      <c r="E15" s="20">
        <f t="shared" si="1"/>
        <v>0</v>
      </c>
    </row>
    <row r="16" spans="1:5" ht="38.25" hidden="1" customHeight="1">
      <c r="A16" s="15" t="s">
        <v>37</v>
      </c>
      <c r="B16" s="19" t="s">
        <v>29</v>
      </c>
      <c r="C16" s="20"/>
      <c r="D16" s="20"/>
      <c r="E16" s="20"/>
    </row>
    <row r="17" spans="1:5" ht="38.25" hidden="1" customHeight="1">
      <c r="A17" s="16" t="s">
        <v>6</v>
      </c>
      <c r="B17" s="19" t="s">
        <v>7</v>
      </c>
      <c r="C17" s="20">
        <f>C18</f>
        <v>0</v>
      </c>
      <c r="D17" s="20">
        <f t="shared" ref="D17:E17" si="2">D18</f>
        <v>0</v>
      </c>
      <c r="E17" s="20">
        <f t="shared" si="2"/>
        <v>0</v>
      </c>
    </row>
    <row r="18" spans="1:5" ht="38.25" hidden="1" customHeight="1">
      <c r="A18" s="15" t="s">
        <v>38</v>
      </c>
      <c r="B18" s="19" t="s">
        <v>30</v>
      </c>
      <c r="C18" s="20"/>
      <c r="D18" s="20"/>
      <c r="E18" s="20"/>
    </row>
    <row r="19" spans="1:5" ht="51" hidden="1">
      <c r="A19" s="13" t="s">
        <v>8</v>
      </c>
      <c r="B19" s="21" t="s">
        <v>9</v>
      </c>
      <c r="C19" s="22">
        <f>C20-C22</f>
        <v>0</v>
      </c>
      <c r="D19" s="22">
        <f t="shared" ref="D19:E19" si="3">D20-D22</f>
        <v>0</v>
      </c>
      <c r="E19" s="22">
        <f t="shared" si="3"/>
        <v>0</v>
      </c>
    </row>
    <row r="20" spans="1:5" ht="51" hidden="1">
      <c r="A20" s="16" t="s">
        <v>10</v>
      </c>
      <c r="B20" s="19" t="s">
        <v>11</v>
      </c>
      <c r="C20" s="20">
        <f>C21</f>
        <v>0</v>
      </c>
      <c r="D20" s="20">
        <f t="shared" ref="D20:E20" si="4">D21</f>
        <v>0</v>
      </c>
      <c r="E20" s="20">
        <f t="shared" si="4"/>
        <v>0</v>
      </c>
    </row>
    <row r="21" spans="1:5" ht="51" hidden="1" customHeight="1">
      <c r="A21" s="17" t="s">
        <v>35</v>
      </c>
      <c r="B21" s="19" t="s">
        <v>31</v>
      </c>
      <c r="C21" s="20"/>
      <c r="D21" s="20"/>
      <c r="E21" s="20"/>
    </row>
    <row r="22" spans="1:5" ht="51" hidden="1" customHeight="1">
      <c r="A22" s="16" t="s">
        <v>12</v>
      </c>
      <c r="B22" s="19" t="s">
        <v>13</v>
      </c>
      <c r="C22" s="20">
        <v>0</v>
      </c>
      <c r="D22" s="20">
        <v>0</v>
      </c>
      <c r="E22" s="20">
        <v>0</v>
      </c>
    </row>
    <row r="23" spans="1:5" ht="51" hidden="1" customHeight="1">
      <c r="A23" s="17" t="s">
        <v>36</v>
      </c>
      <c r="B23" s="19" t="s">
        <v>32</v>
      </c>
      <c r="C23" s="20">
        <v>0</v>
      </c>
      <c r="D23" s="20">
        <v>0</v>
      </c>
      <c r="E23" s="20">
        <v>0</v>
      </c>
    </row>
    <row r="24" spans="1:5" ht="25.5">
      <c r="A24" s="13" t="s">
        <v>14</v>
      </c>
      <c r="B24" s="18" t="s">
        <v>15</v>
      </c>
      <c r="C24" s="26">
        <f>C29-C25</f>
        <v>10191445.360000014</v>
      </c>
      <c r="D24" s="26">
        <f t="shared" ref="D24:E24" si="5">D29-D25</f>
        <v>1000000</v>
      </c>
      <c r="E24" s="26">
        <f t="shared" si="5"/>
        <v>1000000</v>
      </c>
    </row>
    <row r="25" spans="1:5">
      <c r="A25" s="14" t="s">
        <v>16</v>
      </c>
      <c r="B25" s="1" t="s">
        <v>17</v>
      </c>
      <c r="C25" s="27">
        <f t="shared" ref="C25:E27" si="6">C26</f>
        <v>908725890.87</v>
      </c>
      <c r="D25" s="27">
        <f t="shared" si="6"/>
        <v>707393071.44000006</v>
      </c>
      <c r="E25" s="27">
        <f t="shared" si="6"/>
        <v>985037767.66999996</v>
      </c>
    </row>
    <row r="26" spans="1:5" ht="25.5">
      <c r="A26" s="14" t="s">
        <v>18</v>
      </c>
      <c r="B26" s="19" t="s">
        <v>19</v>
      </c>
      <c r="C26" s="27">
        <f t="shared" si="6"/>
        <v>908725890.87</v>
      </c>
      <c r="D26" s="27">
        <f t="shared" si="6"/>
        <v>707393071.44000006</v>
      </c>
      <c r="E26" s="27">
        <f t="shared" si="6"/>
        <v>985037767.66999996</v>
      </c>
    </row>
    <row r="27" spans="1:5" ht="25.5">
      <c r="A27" s="14" t="s">
        <v>20</v>
      </c>
      <c r="B27" s="19" t="s">
        <v>21</v>
      </c>
      <c r="C27" s="27">
        <f>C28</f>
        <v>908725890.87</v>
      </c>
      <c r="D27" s="27">
        <f t="shared" si="6"/>
        <v>707393071.44000006</v>
      </c>
      <c r="E27" s="27">
        <f t="shared" si="6"/>
        <v>985037767.66999996</v>
      </c>
    </row>
    <row r="28" spans="1:5" ht="38.25">
      <c r="A28" s="14" t="s">
        <v>39</v>
      </c>
      <c r="B28" s="19" t="s">
        <v>33</v>
      </c>
      <c r="C28" s="27">
        <v>908725890.87</v>
      </c>
      <c r="D28" s="27">
        <v>707393071.44000006</v>
      </c>
      <c r="E28" s="27">
        <v>985037767.66999996</v>
      </c>
    </row>
    <row r="29" spans="1:5">
      <c r="A29" s="14" t="s">
        <v>22</v>
      </c>
      <c r="B29" s="19" t="s">
        <v>23</v>
      </c>
      <c r="C29" s="27">
        <f>C30</f>
        <v>918917336.23000002</v>
      </c>
      <c r="D29" s="27">
        <f t="shared" ref="D29:E29" si="7">D30</f>
        <v>708393071.44000006</v>
      </c>
      <c r="E29" s="27">
        <f t="shared" si="7"/>
        <v>986037767.66999996</v>
      </c>
    </row>
    <row r="30" spans="1:5" ht="25.5">
      <c r="A30" s="14" t="s">
        <v>24</v>
      </c>
      <c r="B30" s="19" t="s">
        <v>25</v>
      </c>
      <c r="C30" s="27">
        <f t="shared" ref="C30:E31" si="8">C31</f>
        <v>918917336.23000002</v>
      </c>
      <c r="D30" s="27">
        <f t="shared" si="8"/>
        <v>708393071.44000006</v>
      </c>
      <c r="E30" s="27">
        <f t="shared" si="8"/>
        <v>986037767.66999996</v>
      </c>
    </row>
    <row r="31" spans="1:5" ht="25.5">
      <c r="A31" s="14" t="s">
        <v>26</v>
      </c>
      <c r="B31" s="19" t="s">
        <v>27</v>
      </c>
      <c r="C31" s="27">
        <f t="shared" si="8"/>
        <v>918917336.23000002</v>
      </c>
      <c r="D31" s="27">
        <f t="shared" si="8"/>
        <v>708393071.44000006</v>
      </c>
      <c r="E31" s="27">
        <f t="shared" si="8"/>
        <v>986037767.66999996</v>
      </c>
    </row>
    <row r="32" spans="1:5" ht="38.25">
      <c r="A32" s="14" t="s">
        <v>40</v>
      </c>
      <c r="B32" s="19" t="s">
        <v>34</v>
      </c>
      <c r="C32" s="27">
        <v>918917336.23000002</v>
      </c>
      <c r="D32" s="27">
        <v>708393071.44000006</v>
      </c>
      <c r="E32" s="27">
        <v>986037767.66999996</v>
      </c>
    </row>
    <row r="33" spans="1:5" ht="25.5">
      <c r="A33" s="25" t="s">
        <v>43</v>
      </c>
      <c r="B33" s="21" t="s">
        <v>44</v>
      </c>
      <c r="C33" s="28">
        <f t="shared" ref="C33:E35" si="9">C34</f>
        <v>0</v>
      </c>
      <c r="D33" s="28">
        <f t="shared" si="9"/>
        <v>0</v>
      </c>
      <c r="E33" s="28">
        <f t="shared" si="9"/>
        <v>0</v>
      </c>
    </row>
    <row r="34" spans="1:5" ht="25.5">
      <c r="A34" s="16" t="s">
        <v>45</v>
      </c>
      <c r="B34" s="24" t="s">
        <v>46</v>
      </c>
      <c r="C34" s="29">
        <f t="shared" si="9"/>
        <v>0</v>
      </c>
      <c r="D34" s="29">
        <f t="shared" si="9"/>
        <v>0</v>
      </c>
      <c r="E34" s="29">
        <f t="shared" si="9"/>
        <v>0</v>
      </c>
    </row>
    <row r="35" spans="1:5" ht="114.75">
      <c r="A35" s="16" t="s">
        <v>47</v>
      </c>
      <c r="B35" s="24" t="s">
        <v>48</v>
      </c>
      <c r="C35" s="29">
        <f t="shared" si="9"/>
        <v>0</v>
      </c>
      <c r="D35" s="29">
        <f t="shared" si="9"/>
        <v>0</v>
      </c>
      <c r="E35" s="29">
        <f t="shared" si="9"/>
        <v>0</v>
      </c>
    </row>
    <row r="36" spans="1:5" ht="140.25">
      <c r="A36" s="16" t="s">
        <v>49</v>
      </c>
      <c r="B36" s="24" t="s">
        <v>50</v>
      </c>
      <c r="C36" s="29">
        <v>0</v>
      </c>
      <c r="D36" s="29">
        <v>0</v>
      </c>
      <c r="E36" s="29">
        <v>0</v>
      </c>
    </row>
    <row r="37" spans="1:5" ht="18.75" customHeight="1">
      <c r="A37" s="12" t="s">
        <v>28</v>
      </c>
      <c r="B37" s="1"/>
      <c r="C37" s="26">
        <f>C14+C19+C24</f>
        <v>10191445.360000014</v>
      </c>
      <c r="D37" s="26">
        <f t="shared" ref="D37:E37" si="10">D14+D19+D24</f>
        <v>1000000</v>
      </c>
      <c r="E37" s="26">
        <f t="shared" si="10"/>
        <v>1000000</v>
      </c>
    </row>
    <row r="38" spans="1:5">
      <c r="C38" s="5"/>
      <c r="D38" s="5"/>
      <c r="E38" s="5"/>
    </row>
  </sheetData>
  <mergeCells count="4">
    <mergeCell ref="A9:E9"/>
    <mergeCell ref="A11:A12"/>
    <mergeCell ref="B11:B12"/>
    <mergeCell ref="C11:E11"/>
  </mergeCells>
  <pageMargins left="0.78740157480314965" right="0" top="0.74803149606299213" bottom="0.59055118110236227" header="0.51181102362204722" footer="0.39370078740157483"/>
  <pageSetup paperSize="9" scale="90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34"/>
  <sheetViews>
    <sheetView tabSelected="1" zoomScaleNormal="100" workbookViewId="0">
      <selection activeCell="A25" sqref="A25"/>
    </sheetView>
  </sheetViews>
  <sheetFormatPr defaultColWidth="9.140625" defaultRowHeight="12.75"/>
  <cols>
    <col min="1" max="1" width="46.5703125" style="8" customWidth="1"/>
    <col min="2" max="2" width="27.28515625" style="9" customWidth="1"/>
    <col min="3" max="5" width="13.42578125" style="8" customWidth="1"/>
    <col min="6" max="8" width="14.28515625" style="8" customWidth="1"/>
    <col min="9" max="9" width="14.5703125" style="8" customWidth="1"/>
    <col min="10" max="10" width="13.42578125" style="8" customWidth="1"/>
    <col min="11" max="11" width="13" style="8" bestFit="1" customWidth="1"/>
    <col min="12" max="16384" width="9.140625" style="8"/>
  </cols>
  <sheetData>
    <row r="1" spans="1:11">
      <c r="K1" s="23" t="s">
        <v>41</v>
      </c>
    </row>
    <row r="2" spans="1:11">
      <c r="K2" s="23" t="s">
        <v>61</v>
      </c>
    </row>
    <row r="3" spans="1:11">
      <c r="K3" s="23" t="s">
        <v>62</v>
      </c>
    </row>
    <row r="4" spans="1:11" ht="9.75" customHeight="1"/>
    <row r="5" spans="1:11" s="10" customFormat="1" ht="34.9" customHeight="1">
      <c r="A5" s="33" t="s">
        <v>58</v>
      </c>
      <c r="B5" s="33"/>
      <c r="C5" s="33"/>
      <c r="D5" s="33"/>
      <c r="E5" s="33"/>
      <c r="F5" s="33"/>
      <c r="G5" s="33"/>
      <c r="H5" s="33"/>
      <c r="I5" s="33"/>
      <c r="J5" s="33"/>
      <c r="K5" s="33"/>
    </row>
    <row r="6" spans="1:11" s="10" customFormat="1" ht="15.75" customHeight="1">
      <c r="B6" s="7"/>
      <c r="C6" s="11"/>
      <c r="D6" s="11"/>
      <c r="E6" s="11"/>
      <c r="F6" s="11"/>
      <c r="G6" s="11"/>
      <c r="H6" s="11"/>
      <c r="I6" s="11"/>
    </row>
    <row r="7" spans="1:11" s="10" customFormat="1" ht="32.25" customHeight="1">
      <c r="A7" s="39" t="s">
        <v>0</v>
      </c>
      <c r="B7" s="39" t="s">
        <v>1</v>
      </c>
      <c r="C7" s="41" t="s">
        <v>52</v>
      </c>
      <c r="D7" s="41"/>
      <c r="E7" s="41"/>
      <c r="F7" s="41"/>
      <c r="G7" s="41"/>
      <c r="H7" s="41"/>
      <c r="I7" s="41"/>
      <c r="J7" s="41"/>
      <c r="K7" s="41"/>
    </row>
    <row r="8" spans="1:11" s="10" customFormat="1" ht="32.25" customHeight="1">
      <c r="A8" s="40"/>
      <c r="B8" s="40"/>
      <c r="C8" s="30" t="s">
        <v>56</v>
      </c>
      <c r="D8" s="30" t="s">
        <v>57</v>
      </c>
      <c r="E8" s="30" t="s">
        <v>53</v>
      </c>
      <c r="F8" s="31" t="s">
        <v>56</v>
      </c>
      <c r="G8" s="31" t="s">
        <v>57</v>
      </c>
      <c r="H8" s="31" t="s">
        <v>54</v>
      </c>
      <c r="I8" s="31" t="s">
        <v>56</v>
      </c>
      <c r="J8" s="31" t="s">
        <v>57</v>
      </c>
      <c r="K8" s="31" t="s">
        <v>55</v>
      </c>
    </row>
    <row r="9" spans="1:11" ht="12" customHeight="1">
      <c r="A9" s="3">
        <v>1</v>
      </c>
      <c r="B9" s="3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2">
        <v>10</v>
      </c>
      <c r="K9" s="42">
        <v>11</v>
      </c>
    </row>
    <row r="10" spans="1:11" ht="25.5" hidden="1">
      <c r="A10" s="13" t="s">
        <v>2</v>
      </c>
      <c r="B10" s="18" t="s">
        <v>3</v>
      </c>
      <c r="C10" s="6">
        <f>C11-C13</f>
        <v>0</v>
      </c>
      <c r="D10" s="6"/>
      <c r="E10" s="6"/>
      <c r="F10" s="6">
        <f t="shared" ref="F10:I10" si="0">F11-F13</f>
        <v>0</v>
      </c>
      <c r="G10" s="6"/>
      <c r="H10" s="32"/>
      <c r="I10" s="32">
        <f t="shared" si="0"/>
        <v>0</v>
      </c>
    </row>
    <row r="11" spans="1:11" ht="25.5" hidden="1">
      <c r="A11" s="14" t="s">
        <v>4</v>
      </c>
      <c r="B11" s="19" t="s">
        <v>5</v>
      </c>
      <c r="C11" s="20">
        <f>C12</f>
        <v>0</v>
      </c>
      <c r="D11" s="20"/>
      <c r="E11" s="20"/>
      <c r="F11" s="20">
        <f t="shared" ref="F11:I11" si="1">F12</f>
        <v>0</v>
      </c>
      <c r="G11" s="20"/>
      <c r="H11" s="20"/>
      <c r="I11" s="20">
        <f t="shared" si="1"/>
        <v>0</v>
      </c>
    </row>
    <row r="12" spans="1:11" ht="38.25" hidden="1" customHeight="1">
      <c r="A12" s="15" t="s">
        <v>37</v>
      </c>
      <c r="B12" s="19" t="s">
        <v>29</v>
      </c>
      <c r="C12" s="20"/>
      <c r="D12" s="20"/>
      <c r="E12" s="20"/>
      <c r="F12" s="20"/>
      <c r="G12" s="20"/>
      <c r="H12" s="20"/>
      <c r="I12" s="20"/>
    </row>
    <row r="13" spans="1:11" ht="38.25" hidden="1" customHeight="1">
      <c r="A13" s="16" t="s">
        <v>6</v>
      </c>
      <c r="B13" s="19" t="s">
        <v>7</v>
      </c>
      <c r="C13" s="20">
        <f>C14</f>
        <v>0</v>
      </c>
      <c r="D13" s="20"/>
      <c r="E13" s="20"/>
      <c r="F13" s="20">
        <f t="shared" ref="F13:I13" si="2">F14</f>
        <v>0</v>
      </c>
      <c r="G13" s="20"/>
      <c r="H13" s="20"/>
      <c r="I13" s="20">
        <f t="shared" si="2"/>
        <v>0</v>
      </c>
    </row>
    <row r="14" spans="1:11" ht="38.25" hidden="1" customHeight="1">
      <c r="A14" s="15" t="s">
        <v>38</v>
      </c>
      <c r="B14" s="19" t="s">
        <v>30</v>
      </c>
      <c r="C14" s="20"/>
      <c r="D14" s="20"/>
      <c r="E14" s="20"/>
      <c r="F14" s="20"/>
      <c r="G14" s="20"/>
      <c r="H14" s="20"/>
      <c r="I14" s="20"/>
    </row>
    <row r="15" spans="1:11" ht="38.25" hidden="1">
      <c r="A15" s="13" t="s">
        <v>8</v>
      </c>
      <c r="B15" s="21" t="s">
        <v>9</v>
      </c>
      <c r="C15" s="22">
        <f>C16-C18</f>
        <v>0</v>
      </c>
      <c r="D15" s="22"/>
      <c r="E15" s="22"/>
      <c r="F15" s="22">
        <f t="shared" ref="F15:I15" si="3">F16-F18</f>
        <v>0</v>
      </c>
      <c r="G15" s="22"/>
      <c r="H15" s="22"/>
      <c r="I15" s="22">
        <f t="shared" si="3"/>
        <v>0</v>
      </c>
    </row>
    <row r="16" spans="1:11" ht="38.25" hidden="1">
      <c r="A16" s="16" t="s">
        <v>10</v>
      </c>
      <c r="B16" s="19" t="s">
        <v>11</v>
      </c>
      <c r="C16" s="20">
        <f>C17</f>
        <v>0</v>
      </c>
      <c r="D16" s="20"/>
      <c r="E16" s="20"/>
      <c r="F16" s="20">
        <f t="shared" ref="F16:I16" si="4">F17</f>
        <v>0</v>
      </c>
      <c r="G16" s="20"/>
      <c r="H16" s="20"/>
      <c r="I16" s="20">
        <f t="shared" si="4"/>
        <v>0</v>
      </c>
    </row>
    <row r="17" spans="1:11" ht="51" hidden="1" customHeight="1">
      <c r="A17" s="17" t="s">
        <v>35</v>
      </c>
      <c r="B17" s="19" t="s">
        <v>31</v>
      </c>
      <c r="C17" s="20"/>
      <c r="D17" s="20"/>
      <c r="E17" s="20"/>
      <c r="F17" s="20"/>
      <c r="G17" s="20"/>
      <c r="H17" s="20"/>
      <c r="I17" s="20"/>
    </row>
    <row r="18" spans="1:11" ht="51" hidden="1" customHeight="1">
      <c r="A18" s="16" t="s">
        <v>12</v>
      </c>
      <c r="B18" s="19" t="s">
        <v>13</v>
      </c>
      <c r="C18" s="20">
        <v>0</v>
      </c>
      <c r="D18" s="20"/>
      <c r="E18" s="20"/>
      <c r="F18" s="20">
        <v>0</v>
      </c>
      <c r="G18" s="20"/>
      <c r="H18" s="20"/>
      <c r="I18" s="20">
        <v>0</v>
      </c>
    </row>
    <row r="19" spans="1:11" ht="51" hidden="1" customHeight="1">
      <c r="A19" s="17" t="s">
        <v>36</v>
      </c>
      <c r="B19" s="19" t="s">
        <v>32</v>
      </c>
      <c r="C19" s="20">
        <v>0</v>
      </c>
      <c r="D19" s="20"/>
      <c r="E19" s="20"/>
      <c r="F19" s="20">
        <v>0</v>
      </c>
      <c r="G19" s="20"/>
      <c r="H19" s="20"/>
      <c r="I19" s="20">
        <v>0</v>
      </c>
    </row>
    <row r="20" spans="1:11" ht="25.5">
      <c r="A20" s="13" t="s">
        <v>14</v>
      </c>
      <c r="B20" s="18" t="s">
        <v>15</v>
      </c>
      <c r="C20" s="26">
        <f>C25-C21</f>
        <v>10191445.360000014</v>
      </c>
      <c r="D20" s="26">
        <f>D25-D21</f>
        <v>0</v>
      </c>
      <c r="E20" s="26">
        <f>C20+D20</f>
        <v>10191445.360000014</v>
      </c>
      <c r="F20" s="26">
        <f t="shared" ref="F20:I20" si="5">F25-F21</f>
        <v>1000000</v>
      </c>
      <c r="G20" s="26">
        <f>G25-G21</f>
        <v>0</v>
      </c>
      <c r="H20" s="26">
        <f>F20+G20</f>
        <v>1000000</v>
      </c>
      <c r="I20" s="26">
        <f t="shared" si="5"/>
        <v>1000000</v>
      </c>
      <c r="J20" s="26">
        <f>J25-J21</f>
        <v>0</v>
      </c>
      <c r="K20" s="26">
        <f>I20+J20</f>
        <v>1000000</v>
      </c>
    </row>
    <row r="21" spans="1:11">
      <c r="A21" s="14" t="s">
        <v>16</v>
      </c>
      <c r="B21" s="1" t="s">
        <v>17</v>
      </c>
      <c r="C21" s="27">
        <f t="shared" ref="C21:J23" si="6">C22</f>
        <v>954580090.87</v>
      </c>
      <c r="D21" s="27">
        <f t="shared" si="6"/>
        <v>-45854200</v>
      </c>
      <c r="E21" s="27">
        <f t="shared" ref="E21:E33" si="7">C21+D21</f>
        <v>908725890.87</v>
      </c>
      <c r="F21" s="27">
        <f t="shared" si="6"/>
        <v>1050649871.4400001</v>
      </c>
      <c r="G21" s="27">
        <f t="shared" si="6"/>
        <v>-343256800</v>
      </c>
      <c r="H21" s="27">
        <f t="shared" ref="H21:H33" si="8">F21+G21</f>
        <v>707393071.44000006</v>
      </c>
      <c r="I21" s="27">
        <f t="shared" si="6"/>
        <v>1191978632.9000001</v>
      </c>
      <c r="J21" s="27">
        <f t="shared" si="6"/>
        <v>-206940865.22999999</v>
      </c>
      <c r="K21" s="27">
        <f t="shared" ref="K21:K33" si="9">I21+J21</f>
        <v>985037767.67000008</v>
      </c>
    </row>
    <row r="22" spans="1:11">
      <c r="A22" s="14" t="s">
        <v>18</v>
      </c>
      <c r="B22" s="19" t="s">
        <v>19</v>
      </c>
      <c r="C22" s="27">
        <f t="shared" si="6"/>
        <v>954580090.87</v>
      </c>
      <c r="D22" s="27">
        <f t="shared" si="6"/>
        <v>-45854200</v>
      </c>
      <c r="E22" s="27">
        <f t="shared" si="7"/>
        <v>908725890.87</v>
      </c>
      <c r="F22" s="27">
        <f t="shared" si="6"/>
        <v>1050649871.4400001</v>
      </c>
      <c r="G22" s="27">
        <f t="shared" si="6"/>
        <v>-343256800</v>
      </c>
      <c r="H22" s="27">
        <f t="shared" si="8"/>
        <v>707393071.44000006</v>
      </c>
      <c r="I22" s="27">
        <f t="shared" si="6"/>
        <v>1191978632.9000001</v>
      </c>
      <c r="J22" s="27">
        <f t="shared" si="6"/>
        <v>-206940865.22999999</v>
      </c>
      <c r="K22" s="27">
        <f t="shared" si="9"/>
        <v>985037767.67000008</v>
      </c>
    </row>
    <row r="23" spans="1:11" ht="25.5">
      <c r="A23" s="14" t="s">
        <v>20</v>
      </c>
      <c r="B23" s="19" t="s">
        <v>21</v>
      </c>
      <c r="C23" s="27">
        <f>C24</f>
        <v>954580090.87</v>
      </c>
      <c r="D23" s="27">
        <f>D24</f>
        <v>-45854200</v>
      </c>
      <c r="E23" s="27">
        <f t="shared" si="7"/>
        <v>908725890.87</v>
      </c>
      <c r="F23" s="27">
        <f t="shared" si="6"/>
        <v>1050649871.4400001</v>
      </c>
      <c r="G23" s="27">
        <f>G24</f>
        <v>-343256800</v>
      </c>
      <c r="H23" s="27">
        <f t="shared" si="8"/>
        <v>707393071.44000006</v>
      </c>
      <c r="I23" s="27">
        <f t="shared" si="6"/>
        <v>1191978632.9000001</v>
      </c>
      <c r="J23" s="27">
        <f>J24</f>
        <v>-206940865.22999999</v>
      </c>
      <c r="K23" s="27">
        <f t="shared" si="9"/>
        <v>985037767.67000008</v>
      </c>
    </row>
    <row r="24" spans="1:11" ht="25.5">
      <c r="A24" s="14" t="s">
        <v>39</v>
      </c>
      <c r="B24" s="19" t="s">
        <v>33</v>
      </c>
      <c r="C24" s="27">
        <v>954580090.87</v>
      </c>
      <c r="D24" s="27">
        <v>-45854200</v>
      </c>
      <c r="E24" s="27">
        <f t="shared" si="7"/>
        <v>908725890.87</v>
      </c>
      <c r="F24" s="27">
        <v>1050649871.4400001</v>
      </c>
      <c r="G24" s="27">
        <v>-343256800</v>
      </c>
      <c r="H24" s="27">
        <f t="shared" si="8"/>
        <v>707393071.44000006</v>
      </c>
      <c r="I24" s="27">
        <v>1191978632.9000001</v>
      </c>
      <c r="J24" s="27">
        <v>-206940865.22999999</v>
      </c>
      <c r="K24" s="27">
        <f t="shared" si="9"/>
        <v>985037767.67000008</v>
      </c>
    </row>
    <row r="25" spans="1:11">
      <c r="A25" s="14" t="s">
        <v>22</v>
      </c>
      <c r="B25" s="19" t="s">
        <v>23</v>
      </c>
      <c r="C25" s="27">
        <f>C26</f>
        <v>964771536.23000002</v>
      </c>
      <c r="D25" s="27">
        <f>D26</f>
        <v>-45854200</v>
      </c>
      <c r="E25" s="27">
        <f t="shared" si="7"/>
        <v>918917336.23000002</v>
      </c>
      <c r="F25" s="27">
        <f t="shared" ref="F25:I25" si="10">F26</f>
        <v>1051649871.4400001</v>
      </c>
      <c r="G25" s="27">
        <f>G26</f>
        <v>-343256800</v>
      </c>
      <c r="H25" s="27">
        <f t="shared" si="8"/>
        <v>708393071.44000006</v>
      </c>
      <c r="I25" s="27">
        <f t="shared" si="10"/>
        <v>1192978632.9000001</v>
      </c>
      <c r="J25" s="27">
        <f>J26</f>
        <v>-206940865.22999999</v>
      </c>
      <c r="K25" s="27">
        <f t="shared" si="9"/>
        <v>986037767.67000008</v>
      </c>
    </row>
    <row r="26" spans="1:11">
      <c r="A26" s="14" t="s">
        <v>24</v>
      </c>
      <c r="B26" s="19" t="s">
        <v>25</v>
      </c>
      <c r="C26" s="27">
        <f t="shared" ref="C26:J27" si="11">C27</f>
        <v>964771536.23000002</v>
      </c>
      <c r="D26" s="27">
        <f t="shared" si="11"/>
        <v>-45854200</v>
      </c>
      <c r="E26" s="27">
        <f t="shared" si="7"/>
        <v>918917336.23000002</v>
      </c>
      <c r="F26" s="27">
        <f t="shared" si="11"/>
        <v>1051649871.4400001</v>
      </c>
      <c r="G26" s="27">
        <f t="shared" si="11"/>
        <v>-343256800</v>
      </c>
      <c r="H26" s="27">
        <f t="shared" si="8"/>
        <v>708393071.44000006</v>
      </c>
      <c r="I26" s="27">
        <f t="shared" si="11"/>
        <v>1192978632.9000001</v>
      </c>
      <c r="J26" s="27">
        <f t="shared" si="11"/>
        <v>-206940865.22999999</v>
      </c>
      <c r="K26" s="27">
        <f t="shared" si="9"/>
        <v>986037767.67000008</v>
      </c>
    </row>
    <row r="27" spans="1:11" ht="25.5">
      <c r="A27" s="14" t="s">
        <v>26</v>
      </c>
      <c r="B27" s="19" t="s">
        <v>27</v>
      </c>
      <c r="C27" s="27">
        <f t="shared" si="11"/>
        <v>964771536.23000002</v>
      </c>
      <c r="D27" s="27">
        <f t="shared" si="11"/>
        <v>-45854200</v>
      </c>
      <c r="E27" s="27">
        <f t="shared" si="7"/>
        <v>918917336.23000002</v>
      </c>
      <c r="F27" s="27">
        <f t="shared" si="11"/>
        <v>1051649871.4400001</v>
      </c>
      <c r="G27" s="27">
        <f t="shared" si="11"/>
        <v>-343256800</v>
      </c>
      <c r="H27" s="27">
        <f t="shared" si="8"/>
        <v>708393071.44000006</v>
      </c>
      <c r="I27" s="27">
        <f t="shared" si="11"/>
        <v>1192978632.9000001</v>
      </c>
      <c r="J27" s="27">
        <f t="shared" si="11"/>
        <v>-206940865.22999999</v>
      </c>
      <c r="K27" s="27">
        <f t="shared" si="9"/>
        <v>986037767.67000008</v>
      </c>
    </row>
    <row r="28" spans="1:11" ht="25.5">
      <c r="A28" s="14" t="s">
        <v>40</v>
      </c>
      <c r="B28" s="19" t="s">
        <v>34</v>
      </c>
      <c r="C28" s="27">
        <v>964771536.23000002</v>
      </c>
      <c r="D28" s="27">
        <v>-45854200</v>
      </c>
      <c r="E28" s="27">
        <f t="shared" si="7"/>
        <v>918917336.23000002</v>
      </c>
      <c r="F28" s="27">
        <v>1051649871.4400001</v>
      </c>
      <c r="G28" s="27">
        <v>-343256800</v>
      </c>
      <c r="H28" s="27">
        <f t="shared" si="8"/>
        <v>708393071.44000006</v>
      </c>
      <c r="I28" s="27">
        <v>1192978632.9000001</v>
      </c>
      <c r="J28" s="27">
        <v>-206940865.22999999</v>
      </c>
      <c r="K28" s="27">
        <f t="shared" si="9"/>
        <v>986037767.67000008</v>
      </c>
    </row>
    <row r="29" spans="1:11" ht="25.5">
      <c r="A29" s="25" t="s">
        <v>43</v>
      </c>
      <c r="B29" s="21" t="s">
        <v>44</v>
      </c>
      <c r="C29" s="28">
        <f t="shared" ref="C29:J31" si="12">C30</f>
        <v>0</v>
      </c>
      <c r="D29" s="28">
        <f t="shared" si="12"/>
        <v>0</v>
      </c>
      <c r="E29" s="26">
        <f t="shared" si="7"/>
        <v>0</v>
      </c>
      <c r="F29" s="28">
        <f t="shared" si="12"/>
        <v>0</v>
      </c>
      <c r="G29" s="28">
        <f t="shared" si="12"/>
        <v>0</v>
      </c>
      <c r="H29" s="26">
        <f t="shared" si="8"/>
        <v>0</v>
      </c>
      <c r="I29" s="28">
        <f t="shared" si="12"/>
        <v>0</v>
      </c>
      <c r="J29" s="28">
        <f t="shared" si="12"/>
        <v>0</v>
      </c>
      <c r="K29" s="26">
        <f t="shared" si="9"/>
        <v>0</v>
      </c>
    </row>
    <row r="30" spans="1:11" ht="25.5">
      <c r="A30" s="16" t="s">
        <v>45</v>
      </c>
      <c r="B30" s="24" t="s">
        <v>46</v>
      </c>
      <c r="C30" s="29">
        <f t="shared" si="12"/>
        <v>0</v>
      </c>
      <c r="D30" s="29">
        <f t="shared" si="12"/>
        <v>0</v>
      </c>
      <c r="E30" s="27">
        <f t="shared" si="7"/>
        <v>0</v>
      </c>
      <c r="F30" s="29">
        <f t="shared" si="12"/>
        <v>0</v>
      </c>
      <c r="G30" s="29">
        <f t="shared" si="12"/>
        <v>0</v>
      </c>
      <c r="H30" s="27">
        <f t="shared" si="8"/>
        <v>0</v>
      </c>
      <c r="I30" s="29">
        <f t="shared" si="12"/>
        <v>0</v>
      </c>
      <c r="J30" s="29">
        <f t="shared" si="12"/>
        <v>0</v>
      </c>
      <c r="K30" s="27">
        <f t="shared" si="9"/>
        <v>0</v>
      </c>
    </row>
    <row r="31" spans="1:11" ht="76.5">
      <c r="A31" s="16" t="s">
        <v>47</v>
      </c>
      <c r="B31" s="24" t="s">
        <v>48</v>
      </c>
      <c r="C31" s="29">
        <f t="shared" si="12"/>
        <v>0</v>
      </c>
      <c r="D31" s="29">
        <f t="shared" si="12"/>
        <v>0</v>
      </c>
      <c r="E31" s="27">
        <f t="shared" si="7"/>
        <v>0</v>
      </c>
      <c r="F31" s="29">
        <f t="shared" si="12"/>
        <v>0</v>
      </c>
      <c r="G31" s="29">
        <f t="shared" si="12"/>
        <v>0</v>
      </c>
      <c r="H31" s="27">
        <f t="shared" si="8"/>
        <v>0</v>
      </c>
      <c r="I31" s="29">
        <f t="shared" si="12"/>
        <v>0</v>
      </c>
      <c r="J31" s="29">
        <f t="shared" si="12"/>
        <v>0</v>
      </c>
      <c r="K31" s="27">
        <f t="shared" si="9"/>
        <v>0</v>
      </c>
    </row>
    <row r="32" spans="1:11" ht="102">
      <c r="A32" s="16" t="s">
        <v>49</v>
      </c>
      <c r="B32" s="24" t="s">
        <v>50</v>
      </c>
      <c r="C32" s="29">
        <v>0</v>
      </c>
      <c r="D32" s="29"/>
      <c r="E32" s="27">
        <f t="shared" si="7"/>
        <v>0</v>
      </c>
      <c r="F32" s="29">
        <v>0</v>
      </c>
      <c r="G32" s="29"/>
      <c r="H32" s="27">
        <f t="shared" si="8"/>
        <v>0</v>
      </c>
      <c r="I32" s="29">
        <v>0</v>
      </c>
      <c r="J32" s="29"/>
      <c r="K32" s="27">
        <f t="shared" si="9"/>
        <v>0</v>
      </c>
    </row>
    <row r="33" spans="1:11" ht="18.75" customHeight="1">
      <c r="A33" s="12" t="s">
        <v>28</v>
      </c>
      <c r="B33" s="1"/>
      <c r="C33" s="26">
        <f>C10+C15+C20</f>
        <v>10191445.360000014</v>
      </c>
      <c r="D33" s="26">
        <f>D10+D15+D20</f>
        <v>0</v>
      </c>
      <c r="E33" s="26">
        <f t="shared" si="7"/>
        <v>10191445.360000014</v>
      </c>
      <c r="F33" s="26">
        <f t="shared" ref="F33:I33" si="13">F10+F15+F20</f>
        <v>1000000</v>
      </c>
      <c r="G33" s="26">
        <f>G10+G15+G20</f>
        <v>0</v>
      </c>
      <c r="H33" s="26">
        <f t="shared" si="8"/>
        <v>1000000</v>
      </c>
      <c r="I33" s="26">
        <f t="shared" si="13"/>
        <v>1000000</v>
      </c>
      <c r="J33" s="26">
        <f>J10+J15+J20</f>
        <v>0</v>
      </c>
      <c r="K33" s="26">
        <f t="shared" si="9"/>
        <v>1000000</v>
      </c>
    </row>
    <row r="34" spans="1:11">
      <c r="C34" s="5"/>
      <c r="D34" s="5"/>
      <c r="E34" s="5"/>
      <c r="F34" s="5"/>
      <c r="G34" s="5"/>
      <c r="H34" s="5"/>
      <c r="I34" s="5"/>
    </row>
  </sheetData>
  <mergeCells count="4">
    <mergeCell ref="A7:A8"/>
    <mergeCell ref="B7:B8"/>
    <mergeCell ref="C7:K7"/>
    <mergeCell ref="A5:K5"/>
  </mergeCells>
  <pageMargins left="0.59055118110236227" right="0" top="0.74803149606299213" bottom="0.59055118110236227" header="0.51181102362204722" footer="0.39370078740157483"/>
  <pageSetup paperSize="9" scale="7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к реш.в рублях</vt:lpstr>
      <vt:lpstr>к пояснит.</vt:lpstr>
      <vt:lpstr>'к пояснит.'!Заголовки_для_печати</vt:lpstr>
      <vt:lpstr>'к реш.в рублях'!Заголовки_для_печати</vt:lpstr>
      <vt:lpstr>'к пояснит.'!Область_печати</vt:lpstr>
      <vt:lpstr>'к реш.в рублях'!Область_печати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2022-03-03T12:36:19Z</cp:lastPrinted>
  <dcterms:created xsi:type="dcterms:W3CDTF">1996-10-08T23:32:33Z</dcterms:created>
  <dcterms:modified xsi:type="dcterms:W3CDTF">2022-03-04T12:09:21Z</dcterms:modified>
</cp:coreProperties>
</file>