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D28" i="26"/>
  <c r="D32"/>
  <c r="D27"/>
  <c r="D26" s="1"/>
  <c r="D25" s="1"/>
  <c r="E36"/>
  <c r="D35"/>
  <c r="C35"/>
  <c r="C34" s="1"/>
  <c r="D34"/>
  <c r="D33" s="1"/>
  <c r="E32"/>
  <c r="D31"/>
  <c r="D30" s="1"/>
  <c r="D29" s="1"/>
  <c r="C31"/>
  <c r="E28"/>
  <c r="C27"/>
  <c r="E20"/>
  <c r="D20"/>
  <c r="D19" s="1"/>
  <c r="C20"/>
  <c r="E19"/>
  <c r="C19"/>
  <c r="E17"/>
  <c r="D17"/>
  <c r="C17"/>
  <c r="E15"/>
  <c r="E14" s="1"/>
  <c r="D15"/>
  <c r="C15"/>
  <c r="C14" s="1"/>
  <c r="D14"/>
  <c r="E27" l="1"/>
  <c r="E31"/>
  <c r="C30"/>
  <c r="E30" s="1"/>
  <c r="C26"/>
  <c r="E26" s="1"/>
  <c r="E34"/>
  <c r="C33"/>
  <c r="E33" s="1"/>
  <c r="D24"/>
  <c r="D37" s="1"/>
  <c r="C25"/>
  <c r="E25" s="1"/>
  <c r="C29"/>
  <c r="E35"/>
  <c r="C24" l="1"/>
  <c r="E29"/>
  <c r="E24" l="1"/>
  <c r="E37" s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<sst xmlns="http://schemas.openxmlformats.org/spreadsheetml/2006/main" count="59" uniqueCount="57">
  <si>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</si>
  <si>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</si>
  <si>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</si>
  <si>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</si>
  <si>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</si>
  <si>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</si>
  <si>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</si>
  <si>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</si>
  <si>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</si>
  <si>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</si>
  <si>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</si>
  <si>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</si>
  <si>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</si>
  <si>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</si>
  <si>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</si>
  <si>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</si>
  <si>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</si>
  <si>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</si>
  <si>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</si>
  <si>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</si>
  <si>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</si>
  <si>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</si>
  <si>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</si>
  <si>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</si>
  <si>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</si>
  <si>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</si>
  <si>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</si>
  <si>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</si>
  <si>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</si>
  <si>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</si>
  <si>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</si>
  <si>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</si>
  <si>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</si>
  <si>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</si>
  <si>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</si>
  <si>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</si>
  <si>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</si>
  <si>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</si>
  <si>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</si>
  <si>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</si>
  <si>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</si>
  <si>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</si>
  <si>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</si>
  <si>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</si>
  <si>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</si>
  <si>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</si>
  <si>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</si>
  <si>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</si>
  <si>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</si>
  <si>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</si>
  <si>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</si>
  <si>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</si>
  <si>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</si>
  <si>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</si>
  <si>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</si>
  <si>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№ 55"</t>
  </si>
  <si>
    <t xml:space="preserve">                        от 18.02.2021  № 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</si>
</sst>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topLeftCell="A4" workbookViewId="0">
      <selection activeCell="A36" sqref="A36"/>
    </sheetView>
  </sheetViews>
  <sheetFormatPr defaultColWidth="9.140625" defaultRowHeight="12.75"/>
  <cols>
    <col min="1" max="1" width="49.5703125" style="8" customWidth="1"/>
    <col min="2" max="2" width="28.140625" style="9" customWidth="1"/>
    <col min="3" max="3" width="14.7109375" style="8" hidden="1" customWidth="1"/>
    <col min="4" max="4" width="11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500</v>
      </c>
      <c r="D24" s="6">
        <f t="shared" ref="D24" si="5">D29-D25</f>
        <v>5926.3999999999978</v>
      </c>
      <c r="E24" s="6">
        <f>C24+D24</f>
        <v>6426.3999999999978</v>
      </c>
    </row>
    <row r="25" spans="1:5">
      <c r="A25" s="14" t="s">
        <v>16</v>
      </c>
      <c r="B25" s="1" t="s">
        <v>17</v>
      </c>
      <c r="C25" s="20">
        <f t="shared" ref="C25:D27" si="6">C26</f>
        <v>765262.2</v>
      </c>
      <c r="D25" s="20">
        <f t="shared" si="6"/>
        <v>19937.2</v>
      </c>
      <c r="E25" s="20">
        <f>C25+D25</f>
        <v>785199.39999999991</v>
      </c>
    </row>
    <row r="26" spans="1:5" ht="15.75" customHeight="1">
      <c r="A26" s="14" t="s">
        <v>18</v>
      </c>
      <c r="B26" s="19" t="s">
        <v>19</v>
      </c>
      <c r="C26" s="20">
        <f t="shared" si="6"/>
        <v>765262.2</v>
      </c>
      <c r="D26" s="20">
        <f t="shared" si="6"/>
        <v>19937.2</v>
      </c>
      <c r="E26" s="20">
        <f t="shared" ref="E26:E36" si="7">C26+D26</f>
        <v>785199.39999999991</v>
      </c>
    </row>
    <row r="27" spans="1:5" ht="15.75" customHeight="1">
      <c r="A27" s="14" t="s">
        <v>20</v>
      </c>
      <c r="B27" s="19" t="s">
        <v>21</v>
      </c>
      <c r="C27" s="20">
        <f>C28</f>
        <v>765262.2</v>
      </c>
      <c r="D27" s="20">
        <f t="shared" si="6"/>
        <v>19937.2</v>
      </c>
      <c r="E27" s="20">
        <f t="shared" si="7"/>
        <v>785199.39999999991</v>
      </c>
    </row>
    <row r="28" spans="1:5" ht="30.75" customHeight="1">
      <c r="A28" s="14" t="s">
        <v>40</v>
      </c>
      <c r="B28" s="19" t="s">
        <v>33</v>
      </c>
      <c r="C28" s="20">
        <v>765262.2</v>
      </c>
      <c r="D28" s="20">
        <f>17240.4+2696.8</f>
        <v>19937.2</v>
      </c>
      <c r="E28" s="20">
        <f t="shared" si="7"/>
        <v>785199.39999999991</v>
      </c>
    </row>
    <row r="29" spans="1:5">
      <c r="A29" s="14" t="s">
        <v>22</v>
      </c>
      <c r="B29" s="19" t="s">
        <v>23</v>
      </c>
      <c r="C29" s="20">
        <f>C30</f>
        <v>765762.2</v>
      </c>
      <c r="D29" s="20">
        <f t="shared" ref="D29" si="8">D30</f>
        <v>25863.599999999999</v>
      </c>
      <c r="E29" s="20">
        <f t="shared" si="7"/>
        <v>791625.79999999993</v>
      </c>
    </row>
    <row r="30" spans="1:5" ht="17.25" customHeight="1">
      <c r="A30" s="14" t="s">
        <v>24</v>
      </c>
      <c r="B30" s="19" t="s">
        <v>25</v>
      </c>
      <c r="C30" s="20">
        <f t="shared" ref="C30:D31" si="9">C31</f>
        <v>765762.2</v>
      </c>
      <c r="D30" s="20">
        <f t="shared" si="9"/>
        <v>25863.599999999999</v>
      </c>
      <c r="E30" s="20">
        <f t="shared" si="7"/>
        <v>791625.79999999993</v>
      </c>
    </row>
    <row r="31" spans="1:5" ht="17.25" customHeight="1">
      <c r="A31" s="14" t="s">
        <v>26</v>
      </c>
      <c r="B31" s="19" t="s">
        <v>27</v>
      </c>
      <c r="C31" s="20">
        <f t="shared" si="9"/>
        <v>765762.2</v>
      </c>
      <c r="D31" s="20">
        <f t="shared" si="9"/>
        <v>25863.599999999999</v>
      </c>
      <c r="E31" s="20">
        <f t="shared" si="7"/>
        <v>791625.79999999993</v>
      </c>
    </row>
    <row r="32" spans="1:5" ht="25.5">
      <c r="A32" s="14" t="s">
        <v>41</v>
      </c>
      <c r="B32" s="19" t="s">
        <v>34</v>
      </c>
      <c r="C32" s="20">
        <v>765762.2</v>
      </c>
      <c r="D32" s="20">
        <f>22559.8+607+2696.8</f>
        <v>25863.599999999999</v>
      </c>
      <c r="E32" s="20">
        <f t="shared" si="7"/>
        <v>791625.79999999993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si="7"/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7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7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7"/>
        <v>0</v>
      </c>
    </row>
    <row r="37" spans="1:5" ht="18.75" customHeight="1">
      <c r="A37" s="12" t="s">
        <v>28</v>
      </c>
      <c r="B37" s="1"/>
      <c r="C37" s="6">
        <f>C14+C19+C24</f>
        <v>500</v>
      </c>
      <c r="D37" s="6">
        <f t="shared" ref="D37:E37" si="11">D14+D19+D24</f>
        <v>5926.3999999999978</v>
      </c>
      <c r="E37" s="6">
        <f t="shared" si="11"/>
        <v>6426.3999999999978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2021-02-18T09:38:35Z</cp:lastPrinted>
  <dcterms:created xsi:type="dcterms:W3CDTF">1996-10-08T23:32:33Z</dcterms:created>
  <dcterms:modified xsi:type="dcterms:W3CDTF">2021-02-19T09:17:13Z</dcterms:modified>
</cp:coreProperties>
</file>