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3256" windowHeight="13176"/>
  </bookViews>
  <sheets>
    <sheet name="Приложение № 4" sheetId="1" r:id="rId1"/>
  </sheets>
  <definedNames>
    <definedName name="_GoBack" localSheetId="0">'Приложение № 4'!#REF!</definedName>
    <definedName name="_xlnm._FilterDatabase" localSheetId="0" hidden="1">'Приложение № 4'!$B$6:$C$21</definedName>
    <definedName name="_xlnm.Print_Titles" localSheetId="0">'Приложение № 4'!$5:$6</definedName>
    <definedName name="_xlnm.Print_Area" localSheetId="0">'Приложение № 4'!$A$1:$G$21</definedName>
  </definedNames>
  <calcPr calcId="124519"/>
</workbook>
</file>

<file path=xl/calcChain.xml><?xml version="1.0" encoding="utf-8"?>
<calcChain xmlns="http://schemas.openxmlformats.org/spreadsheetml/2006/main">
  <c r="F21" i="1"/>
  <c r="E21"/>
  <c r="D21"/>
  <c r="F17"/>
  <c r="E17"/>
  <c r="D17"/>
  <c r="G18"/>
  <c r="F7" l="1"/>
  <c r="G12"/>
  <c r="E7"/>
  <c r="D7" l="1"/>
  <c r="G20"/>
  <c r="G16"/>
  <c r="G14"/>
  <c r="G11"/>
  <c r="G10"/>
  <c r="G9"/>
  <c r="G8"/>
  <c r="F15" l="1"/>
  <c r="F13"/>
  <c r="E15"/>
  <c r="E13"/>
  <c r="D15"/>
  <c r="D13"/>
  <c r="G21" l="1"/>
  <c r="G15"/>
  <c r="G7"/>
  <c r="G13"/>
  <c r="G17"/>
</calcChain>
</file>

<file path=xl/sharedStrings.xml><?xml version="1.0" encoding="utf-8"?>
<sst xmlns="http://schemas.openxmlformats.org/spreadsheetml/2006/main" count="52" uniqueCount="37">
  <si>
    <t>Раздел</t>
  </si>
  <si>
    <t>ВСЕГО РАСХОДОВ</t>
  </si>
  <si>
    <t xml:space="preserve">Наименование разделов/подразделов </t>
  </si>
  <si>
    <t> 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</si>
  <si>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</si>
  <si>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</si>
  <si>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</si>
  <si>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</si>
  <si>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</si>
  <si>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</si>
  <si>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</si>
  <si>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</si>
  <si>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</si>
  <si>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Общегосударственные вопросы</t>
  </si>
  <si>
    <t>01</t>
  </si>
  <si>
    <t>00</t>
  </si>
  <si>
    <t>Под-раздел</t>
  </si>
  <si>
    <t>03</t>
  </si>
  <si>
    <t>04</t>
  </si>
  <si>
    <t>06</t>
  </si>
  <si>
    <t>02</t>
  </si>
  <si>
    <t>Жилищно-коммунальное хозяйство</t>
  </si>
  <si>
    <t>05</t>
  </si>
  <si>
    <t>Благоустройство</t>
  </si>
  <si>
    <t xml:space="preserve">Приложение № 4 </t>
  </si>
  <si>
    <t>Исполнено, тыс. рублей</t>
  </si>
  <si>
    <t>Процент испол нения</t>
  </si>
  <si>
    <t>Другие общегосударственные вопросы</t>
  </si>
  <si>
    <t>13</t>
  </si>
  <si>
    <t>Утвержденный бюджет реш.46 от 22.12.2022 г,  рублей</t>
  </si>
  <si>
    <t>Утвержденный бюджет реш.66 от 26.12.2023 г, рублей</t>
  </si>
  <si>
    <t>Физическая культура и спорт</t>
  </si>
  <si>
    <t>Физическая культура</t>
  </si>
  <si>
    <t>11</t>
  </si>
  <si>
    <t>к решению Собрания депутатов Красноборского муниципального округа</t>
  </si>
  <si>
    <t>от     2024 года №</t>
  </si>
  <si>
    <t xml:space="preserve">Отчет об исполнении  расходов  по разделам и подразделам   бюджета сельского поселения "Куликовское"  Красноборского муниципального района Архангельской области за 2023 год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</si>
</sst>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horizontal="left" vertical="center" wrapText="1"/>
    </xf>
    <xf numFmtId="49" fontId="5" fillId="4" borderId="3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right" vertical="center" wrapText="1"/>
    </xf>
    <xf numFmtId="165" fontId="5" fillId="0" borderId="3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49" fontId="5" fillId="4" borderId="4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165" fontId="8" fillId="0" borderId="3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2" fontId="8" fillId="0" borderId="2" xfId="0" applyNumberFormat="1" applyFont="1" applyBorder="1" applyAlignment="1">
      <alignment horizontal="right" vertical="center" wrapText="1"/>
    </xf>
    <xf numFmtId="2" fontId="5" fillId="0" borderId="3" xfId="0" applyNumberFormat="1" applyFont="1" applyBorder="1" applyAlignment="1">
      <alignment horizontal="right" vertical="center" wrapText="1"/>
    </xf>
    <xf numFmtId="2" fontId="5" fillId="0" borderId="4" xfId="0" applyNumberFormat="1" applyFont="1" applyBorder="1" applyAlignment="1">
      <alignment horizontal="right" vertical="center" wrapText="1"/>
    </xf>
    <xf numFmtId="2" fontId="8" fillId="0" borderId="1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left" vertical="center" wrapText="1"/>
    </xf>
    <xf numFmtId="49" fontId="5" fillId="4" borderId="7" xfId="0" applyNumberFormat="1" applyFont="1" applyFill="1" applyBorder="1" applyAlignment="1">
      <alignment horizontal="center" vertical="center"/>
    </xf>
    <xf numFmtId="2" fontId="5" fillId="0" borderId="7" xfId="0" applyNumberFormat="1" applyFont="1" applyBorder="1" applyAlignment="1">
      <alignment horizontal="righ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1" fillId="3" borderId="4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0" fillId="0" borderId="0" xfId="0" applyFont="1" applyAlignment="1">
      <alignment horizontal="right"/>
    </xf>
    <xf numFmtId="49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H29"/>
  <sheetViews>
    <sheetView tabSelected="1" zoomScaleSheetLayoutView="108" workbookViewId="0">
      <selection activeCell="D7" sqref="D7"/>
    </sheetView>
  </sheetViews>
  <sheetFormatPr defaultColWidth="9.109375" defaultRowHeight="15.6"/>
  <cols>
    <col min="1" max="1" width="49.44140625" style="2" customWidth="1"/>
    <col min="2" max="2" width="7.44140625" style="6" customWidth="1"/>
    <col min="3" max="3" width="6.109375" style="2" customWidth="1"/>
    <col min="4" max="4" width="12.33203125" style="2" customWidth="1"/>
    <col min="5" max="6" width="10.88671875" style="2" customWidth="1"/>
    <col min="7" max="7" width="6.6640625" style="2" customWidth="1"/>
    <col min="8" max="8" width="2.5546875" style="2" customWidth="1"/>
    <col min="9" max="9" width="12" style="2" customWidth="1"/>
    <col min="10" max="16384" width="9.109375" style="2"/>
  </cols>
  <sheetData>
    <row r="1" spans="1:8" ht="14.4" customHeight="1">
      <c r="A1" s="42" t="s">
        <v>24</v>
      </c>
      <c r="B1" s="43"/>
      <c r="C1" s="43"/>
      <c r="D1" s="43"/>
      <c r="E1" s="43"/>
      <c r="F1" s="43"/>
      <c r="G1" s="43"/>
    </row>
    <row r="2" spans="1:8" ht="17.399999999999999" customHeight="1">
      <c r="A2" s="42" t="s">
        <v>34</v>
      </c>
      <c r="B2" s="43"/>
      <c r="C2" s="43"/>
      <c r="D2" s="43"/>
      <c r="E2" s="43"/>
      <c r="F2" s="43"/>
      <c r="G2" s="43"/>
    </row>
    <row r="3" spans="1:8">
      <c r="A3" s="44"/>
      <c r="B3" s="45"/>
      <c r="C3" s="46"/>
      <c r="D3" s="46"/>
      <c r="E3" s="47" t="s">
        <v>35</v>
      </c>
      <c r="F3" s="47"/>
      <c r="G3" s="47"/>
    </row>
    <row r="4" spans="1:8" ht="47.1" customHeight="1">
      <c r="A4" s="37" t="s">
        <v>36</v>
      </c>
      <c r="B4" s="37"/>
      <c r="C4" s="37"/>
      <c r="D4" s="37"/>
      <c r="E4" s="37"/>
      <c r="F4" s="37"/>
      <c r="G4" s="37"/>
    </row>
    <row r="5" spans="1:8" ht="17.399999999999999" customHeight="1">
      <c r="A5" s="38" t="s">
        <v>2</v>
      </c>
      <c r="B5" s="39" t="s">
        <v>0</v>
      </c>
      <c r="C5" s="38" t="s">
        <v>16</v>
      </c>
      <c r="D5" s="40" t="s">
        <v>29</v>
      </c>
      <c r="E5" s="40" t="s">
        <v>30</v>
      </c>
      <c r="F5" s="40" t="s">
        <v>25</v>
      </c>
      <c r="G5" s="40" t="s">
        <v>26</v>
      </c>
    </row>
    <row r="6" spans="1:8" ht="38.25" customHeight="1">
      <c r="A6" s="38"/>
      <c r="B6" s="39"/>
      <c r="C6" s="38"/>
      <c r="D6" s="41"/>
      <c r="E6" s="41"/>
      <c r="F6" s="41"/>
      <c r="G6" s="41"/>
      <c r="H6" s="3"/>
    </row>
    <row r="7" spans="1:8" ht="30.9" customHeight="1">
      <c r="A7" s="9" t="s">
        <v>13</v>
      </c>
      <c r="B7" s="10" t="s">
        <v>14</v>
      </c>
      <c r="C7" s="10" t="s">
        <v>15</v>
      </c>
      <c r="D7" s="25">
        <f>D8+D9+D10+D11</f>
        <v>2490422</v>
      </c>
      <c r="E7" s="25">
        <f>E8+E9+E10+E11+E12</f>
        <v>2538229.3600000003</v>
      </c>
      <c r="F7" s="25">
        <f>F8+F9+F10+F11+F12</f>
        <v>2430875.4499999997</v>
      </c>
      <c r="G7" s="11">
        <f>F7/E7*100</f>
        <v>95.770519729548766</v>
      </c>
      <c r="H7" s="3"/>
    </row>
    <row r="8" spans="1:8" ht="33.75" customHeight="1">
      <c r="A8" s="12" t="s">
        <v>3</v>
      </c>
      <c r="B8" s="13" t="s">
        <v>4</v>
      </c>
      <c r="C8" s="13" t="s">
        <v>5</v>
      </c>
      <c r="D8" s="26">
        <v>581954</v>
      </c>
      <c r="E8" s="26">
        <v>575443.81000000006</v>
      </c>
      <c r="F8" s="26">
        <v>572435.31999999995</v>
      </c>
      <c r="G8" s="14">
        <f>F8/E8*100</f>
        <v>99.477187876953593</v>
      </c>
      <c r="H8" s="3"/>
    </row>
    <row r="9" spans="1:8" ht="48" customHeight="1">
      <c r="A9" s="12" t="s">
        <v>6</v>
      </c>
      <c r="B9" s="13" t="s">
        <v>14</v>
      </c>
      <c r="C9" s="13" t="s">
        <v>18</v>
      </c>
      <c r="D9" s="26">
        <v>1853468</v>
      </c>
      <c r="E9" s="26">
        <v>1827785.55</v>
      </c>
      <c r="F9" s="26">
        <v>1728440.13</v>
      </c>
      <c r="G9" s="15">
        <f t="shared" ref="G9:G21" si="0">F9/E9*100</f>
        <v>94.564711379844297</v>
      </c>
      <c r="H9" s="3"/>
    </row>
    <row r="10" spans="1:8" ht="39" customHeight="1">
      <c r="A10" s="12" t="s">
        <v>7</v>
      </c>
      <c r="B10" s="13" t="s">
        <v>14</v>
      </c>
      <c r="C10" s="13" t="s">
        <v>19</v>
      </c>
      <c r="D10" s="26">
        <v>50000</v>
      </c>
      <c r="E10" s="26">
        <v>50000</v>
      </c>
      <c r="F10" s="26">
        <v>50000</v>
      </c>
      <c r="G10" s="14">
        <f t="shared" si="0"/>
        <v>100</v>
      </c>
      <c r="H10" s="3"/>
    </row>
    <row r="11" spans="1:8" ht="19.5" customHeight="1">
      <c r="A11" s="12" t="s">
        <v>8</v>
      </c>
      <c r="B11" s="13" t="s">
        <v>14</v>
      </c>
      <c r="C11" s="13">
        <v>11</v>
      </c>
      <c r="D11" s="26">
        <v>5000</v>
      </c>
      <c r="E11" s="26">
        <v>5000</v>
      </c>
      <c r="F11" s="26">
        <v>0</v>
      </c>
      <c r="G11" s="14">
        <f t="shared" si="0"/>
        <v>0</v>
      </c>
      <c r="H11" s="3"/>
    </row>
    <row r="12" spans="1:8" ht="19.5" customHeight="1">
      <c r="A12" s="29" t="s">
        <v>27</v>
      </c>
      <c r="B12" s="30" t="s">
        <v>14</v>
      </c>
      <c r="C12" s="30" t="s">
        <v>28</v>
      </c>
      <c r="D12" s="31">
        <v>0</v>
      </c>
      <c r="E12" s="31">
        <v>80000</v>
      </c>
      <c r="F12" s="31">
        <v>80000</v>
      </c>
      <c r="G12" s="14">
        <f t="shared" si="0"/>
        <v>100</v>
      </c>
      <c r="H12" s="3"/>
    </row>
    <row r="13" spans="1:8" ht="17.25" customHeight="1">
      <c r="A13" s="16" t="s">
        <v>9</v>
      </c>
      <c r="B13" s="17" t="s">
        <v>20</v>
      </c>
      <c r="C13" s="17" t="s">
        <v>15</v>
      </c>
      <c r="D13" s="25">
        <f>D14</f>
        <v>193080.61</v>
      </c>
      <c r="E13" s="25">
        <f>E14</f>
        <v>193080.61</v>
      </c>
      <c r="F13" s="25">
        <f>F14</f>
        <v>193080.61</v>
      </c>
      <c r="G13" s="24">
        <f t="shared" si="0"/>
        <v>100</v>
      </c>
      <c r="H13" s="3"/>
    </row>
    <row r="14" spans="1:8" ht="21.75" customHeight="1">
      <c r="A14" s="18" t="s">
        <v>10</v>
      </c>
      <c r="B14" s="19" t="s">
        <v>20</v>
      </c>
      <c r="C14" s="19" t="s">
        <v>17</v>
      </c>
      <c r="D14" s="27">
        <v>193080.61</v>
      </c>
      <c r="E14" s="27">
        <v>193080.61</v>
      </c>
      <c r="F14" s="27">
        <v>193080.61</v>
      </c>
      <c r="G14" s="14">
        <f t="shared" si="0"/>
        <v>100</v>
      </c>
      <c r="H14" s="3"/>
    </row>
    <row r="15" spans="1:8" ht="26.25" customHeight="1">
      <c r="A15" s="16" t="s">
        <v>11</v>
      </c>
      <c r="B15" s="17" t="s">
        <v>17</v>
      </c>
      <c r="C15" s="17" t="s">
        <v>15</v>
      </c>
      <c r="D15" s="25">
        <f>D16</f>
        <v>40000</v>
      </c>
      <c r="E15" s="25">
        <f>E16</f>
        <v>41001</v>
      </c>
      <c r="F15" s="25">
        <f>F16</f>
        <v>41001</v>
      </c>
      <c r="G15" s="23">
        <f t="shared" si="0"/>
        <v>100</v>
      </c>
      <c r="H15" s="3"/>
    </row>
    <row r="16" spans="1:8" ht="37.5" customHeight="1">
      <c r="A16" s="18" t="s">
        <v>12</v>
      </c>
      <c r="B16" s="19" t="s">
        <v>17</v>
      </c>
      <c r="C16" s="19">
        <v>10</v>
      </c>
      <c r="D16" s="27">
        <v>40000</v>
      </c>
      <c r="E16" s="27">
        <v>41001</v>
      </c>
      <c r="F16" s="27">
        <v>41001</v>
      </c>
      <c r="G16" s="15">
        <f t="shared" si="0"/>
        <v>100</v>
      </c>
      <c r="H16" s="3"/>
    </row>
    <row r="17" spans="1:8" ht="23.4" customHeight="1">
      <c r="A17" s="20" t="s">
        <v>21</v>
      </c>
      <c r="B17" s="10" t="s">
        <v>22</v>
      </c>
      <c r="C17" s="10" t="s">
        <v>15</v>
      </c>
      <c r="D17" s="25">
        <f>D18</f>
        <v>259896.18</v>
      </c>
      <c r="E17" s="25">
        <f>E18</f>
        <v>411250.98</v>
      </c>
      <c r="F17" s="25">
        <f>F18</f>
        <v>340195.24</v>
      </c>
      <c r="G17" s="23">
        <f t="shared" si="0"/>
        <v>82.722049683626281</v>
      </c>
      <c r="H17" s="3"/>
    </row>
    <row r="18" spans="1:8" ht="23.4" customHeight="1">
      <c r="A18" s="21" t="s">
        <v>23</v>
      </c>
      <c r="B18" s="22" t="s">
        <v>22</v>
      </c>
      <c r="C18" s="22" t="s">
        <v>17</v>
      </c>
      <c r="D18" s="27">
        <v>259896.18</v>
      </c>
      <c r="E18" s="27">
        <v>411250.98</v>
      </c>
      <c r="F18" s="27">
        <v>340195.24</v>
      </c>
      <c r="G18" s="15">
        <f t="shared" ref="G18" si="1">F18/E18*100</f>
        <v>82.722049683626281</v>
      </c>
      <c r="H18" s="3"/>
    </row>
    <row r="19" spans="1:8" ht="17.25" customHeight="1">
      <c r="A19" s="32" t="s">
        <v>31</v>
      </c>
      <c r="B19" s="34" t="s">
        <v>33</v>
      </c>
      <c r="C19" s="34" t="s">
        <v>15</v>
      </c>
      <c r="D19" s="35">
        <v>2000</v>
      </c>
      <c r="E19" s="35">
        <v>1999</v>
      </c>
      <c r="F19" s="35">
        <v>1999</v>
      </c>
      <c r="G19" s="23">
        <v>100</v>
      </c>
      <c r="H19" s="3"/>
    </row>
    <row r="20" spans="1:8" ht="15.75" customHeight="1">
      <c r="A20" s="33" t="s">
        <v>32</v>
      </c>
      <c r="B20" s="22" t="s">
        <v>33</v>
      </c>
      <c r="C20" s="22" t="s">
        <v>14</v>
      </c>
      <c r="D20" s="27">
        <v>2000</v>
      </c>
      <c r="E20" s="27">
        <v>1999</v>
      </c>
      <c r="F20" s="27">
        <v>1999</v>
      </c>
      <c r="G20" s="15">
        <f t="shared" si="0"/>
        <v>100</v>
      </c>
      <c r="H20" s="3"/>
    </row>
    <row r="21" spans="1:8" ht="24.9" customHeight="1">
      <c r="A21" s="36" t="s">
        <v>1</v>
      </c>
      <c r="B21" s="36"/>
      <c r="C21" s="36"/>
      <c r="D21" s="28">
        <f>D7+D13+D15+D17+D19</f>
        <v>2985398.79</v>
      </c>
      <c r="E21" s="28">
        <f>E7+E13+E15+E17+E19</f>
        <v>3185560.95</v>
      </c>
      <c r="F21" s="28">
        <f>F7+F13+F15+F17+F19</f>
        <v>3007151.3</v>
      </c>
      <c r="G21" s="23">
        <f t="shared" si="0"/>
        <v>94.39942751683968</v>
      </c>
      <c r="H21" s="4"/>
    </row>
    <row r="22" spans="1:8">
      <c r="A22" s="1"/>
      <c r="B22" s="5"/>
      <c r="C22" s="4"/>
      <c r="D22" s="4"/>
      <c r="E22" s="4"/>
      <c r="F22" s="4"/>
      <c r="G22" s="4"/>
      <c r="H22" s="4"/>
    </row>
    <row r="23" spans="1:8">
      <c r="A23" s="4"/>
      <c r="B23" s="5"/>
      <c r="C23" s="4"/>
      <c r="D23" s="4"/>
      <c r="E23" s="4"/>
      <c r="F23" s="4"/>
      <c r="G23" s="4"/>
      <c r="H23" s="4"/>
    </row>
    <row r="25" spans="1:8">
      <c r="A25" s="7"/>
    </row>
    <row r="29" spans="1:8">
      <c r="G29" s="8"/>
    </row>
  </sheetData>
  <mergeCells count="12">
    <mergeCell ref="A1:G1"/>
    <mergeCell ref="A2:G2"/>
    <mergeCell ref="A21:C21"/>
    <mergeCell ref="A4:G4"/>
    <mergeCell ref="A5:A6"/>
    <mergeCell ref="B5:B6"/>
    <mergeCell ref="C5:C6"/>
    <mergeCell ref="G5:G6"/>
    <mergeCell ref="D5:D6"/>
    <mergeCell ref="E5:E6"/>
    <mergeCell ref="F5:F6"/>
    <mergeCell ref="E3:G3"/>
  </mergeCells>
  <pageMargins left="1.0629921259842521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4</vt:lpstr>
      <vt:lpstr>'Приложение № 4'!Заголовки_для_печати</vt:lpstr>
      <vt:lpstr>'Приложение №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2024-03-15T10:41:57Z</dcterms:modified>
</cp:coreProperties>
</file>