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310"/>
  </bookViews>
  <sheets>
    <sheet name="Лист1" sheetId="1" r:id="rId1"/>
    <sheet name="Лист1 (2)" sheetId="4" r:id="rId2"/>
  </sheets>
  <calcPr calcId="144525"/>
</workbook>
</file>

<file path=xl/calcChain.xml><?xml version="1.0" encoding="utf-8"?>
<calcChain xmlns="http://schemas.openxmlformats.org/spreadsheetml/2006/main">
  <c r="D69" i="1" l="1"/>
  <c r="C69" i="1"/>
  <c r="F67" i="4" l="1"/>
  <c r="E64" i="4"/>
  <c r="E44" i="4"/>
  <c r="E39" i="4"/>
  <c r="E34" i="4"/>
  <c r="E29" i="4"/>
  <c r="E23" i="4"/>
  <c r="E18" i="4"/>
  <c r="E13" i="4"/>
  <c r="F9" i="4"/>
  <c r="E8" i="4"/>
  <c r="F6" i="4"/>
  <c r="D5" i="4"/>
  <c r="C5" i="4"/>
  <c r="D4" i="4"/>
  <c r="C4" i="4"/>
  <c r="D3" i="4"/>
  <c r="C3" i="4"/>
  <c r="E3" i="1" l="1"/>
  <c r="E8" i="1"/>
  <c r="E13" i="1"/>
  <c r="E18" i="1"/>
  <c r="E24" i="1"/>
  <c r="E29" i="1"/>
  <c r="E34" i="1"/>
  <c r="E39" i="1"/>
  <c r="E59" i="1"/>
  <c r="F4" i="1"/>
  <c r="F62" i="1"/>
</calcChain>
</file>

<file path=xl/sharedStrings.xml><?xml version="1.0" encoding="utf-8"?>
<sst xmlns="http://schemas.openxmlformats.org/spreadsheetml/2006/main" count="174" uniqueCount="38">
  <si>
    <t>Наименование</t>
  </si>
  <si>
    <t>Источники финансового обеспечения</t>
  </si>
  <si>
    <t>Муниципальная программа «Развитие имущественно - земельных отношений  МО «Красноборский муниципальный район»</t>
  </si>
  <si>
    <t>Итого</t>
  </si>
  <si>
    <t>Местный бюджет</t>
  </si>
  <si>
    <t>Областной бюджет</t>
  </si>
  <si>
    <t>Федеральный бюджет</t>
  </si>
  <si>
    <t>Иные источники</t>
  </si>
  <si>
    <t>Мероприятие 2                                                  Оформление документов технического учета на муниципальное  имущество</t>
  </si>
  <si>
    <t>Мероприятия 3                                           Приватизация муниципального имущества  в соответствии с прогнозным планом приватизации муниципального имущества</t>
  </si>
  <si>
    <t xml:space="preserve">Мероприятия 4                                          Снос недвижимого имущества, признанного ветхим, аварийным и подлежащим сносу           </t>
  </si>
  <si>
    <t>Мероприятие 1                                    Оценка муниципального имущества</t>
  </si>
  <si>
    <t>Мероприятия 5                                       Осуществление мероприятий в области жилищного хозяйства</t>
  </si>
  <si>
    <t>Мероприятия 6                                        Осуществление мероприятий в области коммунального хозяйства</t>
  </si>
  <si>
    <t>Мероприятия 7                                   Осуществление функций в сфере имущественно-земельных отношений</t>
  </si>
  <si>
    <t xml:space="preserve">Мероприятия 8                                         Выполнение кадастровых работ в отношении
земельных участков, государственная собственность на которые не разграничена
</t>
  </si>
  <si>
    <t>Мероприятия 9                                      Услуги по оценке рыночной стоимости и права аренды земельных участков, государственная собственность на которые не разграничена, в целях предоставления на аукционах</t>
  </si>
  <si>
    <t xml:space="preserve">Мероприятия 12                                             Ремонт источников нецентрализованного водоснабжения </t>
  </si>
  <si>
    <t>Мероприятия 13                                              Снос многоквартирных домов, признанных аварийными и подлежащими сносу</t>
  </si>
  <si>
    <t>Мероприятия 10                                              Выполнение комплексных кадастровых работ</t>
  </si>
  <si>
    <t xml:space="preserve">Мероприятия 11                                      Выполнение кадастровых работ в отношении
земельных участков, государственная собственность на которые не разграничена, в целях предоставления гражданам, имеющим трех и более детей
</t>
  </si>
  <si>
    <t xml:space="preserve">план </t>
  </si>
  <si>
    <t>факт</t>
  </si>
  <si>
    <t>Объем финансирования</t>
  </si>
  <si>
    <t>разница</t>
  </si>
  <si>
    <t xml:space="preserve">  Оценка муниципального имущества</t>
  </si>
  <si>
    <t xml:space="preserve"> Оформление документов технического учета на муниципальное  имущество</t>
  </si>
  <si>
    <t xml:space="preserve"> Приватизация муниципального имущества  в соответствии с прогнозным планом приватизации муниципального имущества</t>
  </si>
  <si>
    <t xml:space="preserve">Снос недвижимого имущества, признанного ветхим, аварийным и подлежащим сносу           </t>
  </si>
  <si>
    <t>Осуществление мероприятий в области жилищного хозяйства</t>
  </si>
  <si>
    <t>Осуществление мероприятий в области коммунального хозяйства</t>
  </si>
  <si>
    <t>Осуществление функций в сфере имущественно-земельных отношений</t>
  </si>
  <si>
    <t xml:space="preserve"> Выполнение кадастровых работ в отношении
земельных участков, государственная собственность на которые не разграничена
</t>
  </si>
  <si>
    <t xml:space="preserve"> Услуги по оценке рыночной стоимости и права аренды земельных участков, государственная собственность на которые не разграничена, в целях предоставления на аукционах</t>
  </si>
  <si>
    <t xml:space="preserve"> Выполнение комплексных кадастровых работ</t>
  </si>
  <si>
    <t xml:space="preserve"> Выполнение кадастровых работ в отношении
земельных участков, государственная собственность на которые не разграничена, в целях предоставления гражданам, имеющим трех и более детей
</t>
  </si>
  <si>
    <t xml:space="preserve"> Ремонт источников нецентрализованного водоснабжения </t>
  </si>
  <si>
    <t xml:space="preserve"> Снос многоквартирных домов, признанных аварийными и подлежащими сносу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</si>
</sst>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0" fillId="0" borderId="0" xfId="0" applyNumberFormat="1"/>
    <xf numFmtId="0" fontId="2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0" xfId="0" applyBorder="1"/>
    <xf numFmtId="4" fontId="1" fillId="2" borderId="0" xfId="0" applyNumberFormat="1" applyFont="1" applyFill="1" applyBorder="1" applyAlignment="1">
      <alignment horizontal="right" vertical="center"/>
    </xf>
    <xf numFmtId="4" fontId="0" fillId="0" borderId="0" xfId="0" applyNumberFormat="1" applyBorder="1"/>
    <xf numFmtId="0" fontId="1" fillId="3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0" fontId="3" fillId="3" borderId="1" xfId="0" applyFont="1" applyFill="1" applyBorder="1"/>
    <xf numFmtId="0" fontId="0" fillId="3" borderId="0" xfId="0" applyFill="1"/>
    <xf numFmtId="4" fontId="2" fillId="3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right" vertical="center"/>
    </xf>
    <xf numFmtId="2" fontId="0" fillId="0" borderId="0" xfId="0" applyNumberFormat="1"/>
    <xf numFmtId="164" fontId="2" fillId="3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/>
    <xf numFmtId="3" fontId="3" fillId="3" borderId="1" xfId="0" applyNumberFormat="1" applyFont="1" applyFill="1" applyBorder="1"/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3" borderId="5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4" fontId="0" fillId="3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abSelected="1" topLeftCell="A49" workbookViewId="0">
      <selection activeCell="D70" sqref="D70"/>
    </sheetView>
  </sheetViews>
  <sheetFormatPr defaultRowHeight="15" x14ac:dyDescent="0.25"/>
  <cols>
    <col min="1" max="1" width="33.28515625" customWidth="1"/>
    <col min="2" max="2" width="19.140625" customWidth="1"/>
    <col min="3" max="4" width="19" style="10" customWidth="1"/>
    <col min="5" max="5" width="17.85546875" customWidth="1"/>
    <col min="6" max="6" width="14.28515625" customWidth="1"/>
    <col min="7" max="7" width="11.42578125" bestFit="1" customWidth="1"/>
    <col min="8" max="8" width="16.5703125" customWidth="1"/>
    <col min="9" max="9" width="12.42578125" bestFit="1" customWidth="1"/>
  </cols>
  <sheetData>
    <row r="1" spans="1:8" ht="26.25" customHeight="1" x14ac:dyDescent="0.25">
      <c r="A1" s="27" t="s">
        <v>0</v>
      </c>
      <c r="B1" s="28" t="s">
        <v>1</v>
      </c>
      <c r="C1" s="34" t="s">
        <v>23</v>
      </c>
      <c r="D1" s="35"/>
      <c r="E1" t="s">
        <v>24</v>
      </c>
    </row>
    <row r="2" spans="1:8" ht="18.75" customHeight="1" x14ac:dyDescent="0.25">
      <c r="A2" s="27"/>
      <c r="B2" s="28"/>
      <c r="C2" s="15" t="s">
        <v>21</v>
      </c>
      <c r="D2" s="15" t="s">
        <v>22</v>
      </c>
    </row>
    <row r="3" spans="1:8" x14ac:dyDescent="0.25">
      <c r="A3" s="31" t="s">
        <v>25</v>
      </c>
      <c r="B3" s="3" t="s">
        <v>3</v>
      </c>
      <c r="C3" s="19">
        <v>40000</v>
      </c>
      <c r="D3" s="19">
        <v>90000</v>
      </c>
      <c r="E3" s="5">
        <f>D3-C3</f>
        <v>50000</v>
      </c>
      <c r="F3" s="4"/>
      <c r="G3" s="4"/>
    </row>
    <row r="4" spans="1:8" ht="14.25" customHeight="1" x14ac:dyDescent="0.25">
      <c r="A4" s="32"/>
      <c r="B4" s="3" t="s">
        <v>4</v>
      </c>
      <c r="C4" s="19">
        <v>40000</v>
      </c>
      <c r="D4" s="19">
        <v>90000</v>
      </c>
      <c r="E4" s="4"/>
      <c r="F4" s="6">
        <f>D3+D8+D13+D18+D44</f>
        <v>814102.42999999993</v>
      </c>
      <c r="G4" s="6"/>
      <c r="H4">
        <v>18499777.829999998</v>
      </c>
    </row>
    <row r="5" spans="1:8" x14ac:dyDescent="0.25">
      <c r="A5" s="32"/>
      <c r="B5" s="3" t="s">
        <v>5</v>
      </c>
      <c r="C5" s="7">
        <v>0</v>
      </c>
      <c r="D5" s="7">
        <v>0</v>
      </c>
      <c r="E5" s="4"/>
      <c r="F5" s="4"/>
      <c r="G5" s="4"/>
    </row>
    <row r="6" spans="1:8" x14ac:dyDescent="0.25">
      <c r="A6" s="32"/>
      <c r="B6" s="3" t="s">
        <v>6</v>
      </c>
      <c r="C6" s="7">
        <v>0</v>
      </c>
      <c r="D6" s="7">
        <v>0</v>
      </c>
      <c r="E6" s="4"/>
      <c r="F6" s="4"/>
      <c r="G6" s="6"/>
    </row>
    <row r="7" spans="1:8" x14ac:dyDescent="0.25">
      <c r="A7" s="33"/>
      <c r="B7" s="3" t="s">
        <v>7</v>
      </c>
      <c r="C7" s="7">
        <v>0</v>
      </c>
      <c r="D7" s="7">
        <v>0</v>
      </c>
      <c r="E7" s="4"/>
      <c r="F7" s="4"/>
      <c r="G7" s="6"/>
    </row>
    <row r="8" spans="1:8" ht="14.25" customHeight="1" x14ac:dyDescent="0.25">
      <c r="A8" s="29" t="s">
        <v>26</v>
      </c>
      <c r="B8" s="3" t="s">
        <v>3</v>
      </c>
      <c r="C8" s="19">
        <v>15000</v>
      </c>
      <c r="D8" s="19">
        <v>234100</v>
      </c>
      <c r="E8" s="5">
        <f>D8+C8</f>
        <v>249100</v>
      </c>
      <c r="F8" s="5"/>
      <c r="G8" s="6"/>
    </row>
    <row r="9" spans="1:8" x14ac:dyDescent="0.25">
      <c r="A9" s="29"/>
      <c r="B9" s="3" t="s">
        <v>4</v>
      </c>
      <c r="C9" s="19">
        <v>15000</v>
      </c>
      <c r="D9" s="19">
        <v>234100</v>
      </c>
      <c r="E9" s="4"/>
      <c r="F9" s="4"/>
      <c r="G9" s="4"/>
    </row>
    <row r="10" spans="1:8" x14ac:dyDescent="0.25">
      <c r="A10" s="29"/>
      <c r="B10" s="3" t="s">
        <v>5</v>
      </c>
      <c r="C10" s="7">
        <v>0</v>
      </c>
      <c r="D10" s="7">
        <v>0</v>
      </c>
      <c r="E10" s="4"/>
      <c r="F10" s="4"/>
      <c r="G10" s="4"/>
    </row>
    <row r="11" spans="1:8" x14ac:dyDescent="0.25">
      <c r="A11" s="29"/>
      <c r="B11" s="3" t="s">
        <v>6</v>
      </c>
      <c r="C11" s="7">
        <v>0</v>
      </c>
      <c r="D11" s="7">
        <v>0</v>
      </c>
    </row>
    <row r="12" spans="1:8" x14ac:dyDescent="0.25">
      <c r="A12" s="29"/>
      <c r="B12" s="3" t="s">
        <v>7</v>
      </c>
      <c r="C12" s="7">
        <v>0</v>
      </c>
      <c r="D12" s="7">
        <v>0</v>
      </c>
    </row>
    <row r="13" spans="1:8" ht="14.25" customHeight="1" x14ac:dyDescent="0.25">
      <c r="A13" s="29" t="s">
        <v>27</v>
      </c>
      <c r="B13" s="3" t="s">
        <v>3</v>
      </c>
      <c r="C13" s="19">
        <v>5000</v>
      </c>
      <c r="D13" s="19">
        <v>0</v>
      </c>
      <c r="E13" s="1">
        <f>C13-D13</f>
        <v>5000</v>
      </c>
    </row>
    <row r="14" spans="1:8" x14ac:dyDescent="0.25">
      <c r="A14" s="29"/>
      <c r="B14" s="3" t="s">
        <v>4</v>
      </c>
      <c r="C14" s="19">
        <v>5000</v>
      </c>
      <c r="D14" s="19">
        <v>0</v>
      </c>
    </row>
    <row r="15" spans="1:8" x14ac:dyDescent="0.25">
      <c r="A15" s="29"/>
      <c r="B15" s="3" t="s">
        <v>5</v>
      </c>
      <c r="C15" s="7">
        <v>0</v>
      </c>
      <c r="D15" s="7">
        <v>0</v>
      </c>
    </row>
    <row r="16" spans="1:8" x14ac:dyDescent="0.25">
      <c r="A16" s="29"/>
      <c r="B16" s="3" t="s">
        <v>6</v>
      </c>
      <c r="C16" s="7">
        <v>0</v>
      </c>
      <c r="D16" s="7">
        <v>0</v>
      </c>
    </row>
    <row r="17" spans="1:7" x14ac:dyDescent="0.25">
      <c r="A17" s="29"/>
      <c r="B17" s="3" t="s">
        <v>7</v>
      </c>
      <c r="C17" s="7">
        <v>0</v>
      </c>
      <c r="D17" s="7">
        <v>0</v>
      </c>
    </row>
    <row r="18" spans="1:7" ht="12" customHeight="1" x14ac:dyDescent="0.25">
      <c r="A18" s="31" t="s">
        <v>28</v>
      </c>
      <c r="B18" s="30" t="s">
        <v>3</v>
      </c>
      <c r="C18" s="26">
        <v>900000</v>
      </c>
      <c r="D18" s="26">
        <v>460002.43</v>
      </c>
      <c r="E18" s="1">
        <f>C18-D18</f>
        <v>439997.57</v>
      </c>
      <c r="G18" s="1"/>
    </row>
    <row r="19" spans="1:7" ht="3" customHeight="1" x14ac:dyDescent="0.25">
      <c r="A19" s="32"/>
      <c r="B19" s="30"/>
      <c r="C19" s="26"/>
      <c r="D19" s="26"/>
      <c r="F19" s="1"/>
    </row>
    <row r="20" spans="1:7" ht="13.5" customHeight="1" x14ac:dyDescent="0.25">
      <c r="A20" s="32"/>
      <c r="B20" s="3" t="s">
        <v>4</v>
      </c>
      <c r="C20" s="19">
        <v>900000</v>
      </c>
      <c r="D20" s="19">
        <v>460002.43</v>
      </c>
      <c r="E20" s="1"/>
      <c r="G20" s="1"/>
    </row>
    <row r="21" spans="1:7" x14ac:dyDescent="0.25">
      <c r="A21" s="32"/>
      <c r="B21" s="3" t="s">
        <v>5</v>
      </c>
      <c r="C21" s="7">
        <v>0</v>
      </c>
      <c r="D21" s="7">
        <v>0</v>
      </c>
    </row>
    <row r="22" spans="1:7" x14ac:dyDescent="0.25">
      <c r="A22" s="32"/>
      <c r="B22" s="3" t="s">
        <v>6</v>
      </c>
      <c r="C22" s="7">
        <v>0</v>
      </c>
      <c r="D22" s="7">
        <v>0</v>
      </c>
    </row>
    <row r="23" spans="1:7" x14ac:dyDescent="0.25">
      <c r="A23" s="33"/>
      <c r="B23" s="3" t="s">
        <v>7</v>
      </c>
      <c r="C23" s="7">
        <v>0</v>
      </c>
      <c r="D23" s="7">
        <v>0</v>
      </c>
    </row>
    <row r="24" spans="1:7" ht="15.75" customHeight="1" x14ac:dyDescent="0.25">
      <c r="A24" s="29" t="s">
        <v>29</v>
      </c>
      <c r="B24" s="3" t="s">
        <v>3</v>
      </c>
      <c r="C24" s="19">
        <v>4680712.5599999996</v>
      </c>
      <c r="D24" s="19">
        <v>4617632.18</v>
      </c>
      <c r="E24" s="1">
        <f>C24-D24</f>
        <v>63080.379999999888</v>
      </c>
    </row>
    <row r="25" spans="1:7" x14ac:dyDescent="0.25">
      <c r="A25" s="29"/>
      <c r="B25" s="3" t="s">
        <v>4</v>
      </c>
      <c r="C25" s="19">
        <v>4680712.5599999996</v>
      </c>
      <c r="D25" s="19">
        <v>4617632.18</v>
      </c>
    </row>
    <row r="26" spans="1:7" x14ac:dyDescent="0.25">
      <c r="A26" s="29"/>
      <c r="B26" s="3" t="s">
        <v>5</v>
      </c>
      <c r="C26" s="7">
        <v>0</v>
      </c>
      <c r="D26" s="7">
        <v>0</v>
      </c>
    </row>
    <row r="27" spans="1:7" x14ac:dyDescent="0.25">
      <c r="A27" s="29"/>
      <c r="B27" s="3" t="s">
        <v>6</v>
      </c>
      <c r="C27" s="7">
        <v>0</v>
      </c>
      <c r="D27" s="7">
        <v>0</v>
      </c>
      <c r="F27" s="1"/>
    </row>
    <row r="28" spans="1:7" ht="21" customHeight="1" x14ac:dyDescent="0.25">
      <c r="A28" s="29"/>
      <c r="B28" s="3" t="s">
        <v>7</v>
      </c>
      <c r="C28" s="7">
        <v>0</v>
      </c>
      <c r="D28" s="7">
        <v>0</v>
      </c>
    </row>
    <row r="29" spans="1:7" ht="21" customHeight="1" x14ac:dyDescent="0.25">
      <c r="A29" s="29" t="s">
        <v>30</v>
      </c>
      <c r="B29" s="3" t="s">
        <v>3</v>
      </c>
      <c r="C29" s="19">
        <v>949508.28</v>
      </c>
      <c r="D29" s="19">
        <v>829000</v>
      </c>
      <c r="E29" s="1">
        <f>C29-D29</f>
        <v>120508.28000000003</v>
      </c>
      <c r="F29" s="1"/>
    </row>
    <row r="30" spans="1:7" x14ac:dyDescent="0.25">
      <c r="A30" s="29"/>
      <c r="B30" s="3" t="s">
        <v>4</v>
      </c>
      <c r="C30" s="19">
        <v>949508.28</v>
      </c>
      <c r="D30" s="19">
        <v>829000</v>
      </c>
    </row>
    <row r="31" spans="1:7" x14ac:dyDescent="0.25">
      <c r="A31" s="29"/>
      <c r="B31" s="3" t="s">
        <v>5</v>
      </c>
      <c r="C31" s="7">
        <v>0</v>
      </c>
      <c r="D31" s="7">
        <v>0</v>
      </c>
    </row>
    <row r="32" spans="1:7" ht="17.25" customHeight="1" x14ac:dyDescent="0.25">
      <c r="A32" s="29"/>
      <c r="B32" s="3" t="s">
        <v>6</v>
      </c>
      <c r="C32" s="7">
        <v>0</v>
      </c>
      <c r="D32" s="7">
        <v>0</v>
      </c>
    </row>
    <row r="33" spans="1:7" ht="19.5" customHeight="1" x14ac:dyDescent="0.25">
      <c r="A33" s="29"/>
      <c r="B33" s="3" t="s">
        <v>7</v>
      </c>
      <c r="C33" s="7">
        <v>0</v>
      </c>
      <c r="D33" s="7">
        <v>0</v>
      </c>
    </row>
    <row r="34" spans="1:7" ht="16.5" customHeight="1" x14ac:dyDescent="0.25">
      <c r="A34" s="29" t="s">
        <v>31</v>
      </c>
      <c r="B34" s="3" t="s">
        <v>3</v>
      </c>
      <c r="C34" s="19">
        <v>9655912.1999999993</v>
      </c>
      <c r="D34" s="19">
        <v>9606893.9000000004</v>
      </c>
      <c r="E34" s="1">
        <f>C34-D34</f>
        <v>49018.299999998882</v>
      </c>
      <c r="G34" s="1"/>
    </row>
    <row r="35" spans="1:7" x14ac:dyDescent="0.25">
      <c r="A35" s="29"/>
      <c r="B35" s="3" t="s">
        <v>4</v>
      </c>
      <c r="C35" s="19">
        <v>9655912.1999999993</v>
      </c>
      <c r="D35" s="19">
        <v>9606893.9000000004</v>
      </c>
    </row>
    <row r="36" spans="1:7" x14ac:dyDescent="0.25">
      <c r="A36" s="29"/>
      <c r="B36" s="3" t="s">
        <v>5</v>
      </c>
      <c r="C36" s="7">
        <v>0</v>
      </c>
      <c r="D36" s="7">
        <v>0</v>
      </c>
      <c r="E36" s="4"/>
    </row>
    <row r="37" spans="1:7" x14ac:dyDescent="0.25">
      <c r="A37" s="29"/>
      <c r="B37" s="3" t="s">
        <v>6</v>
      </c>
      <c r="C37" s="7">
        <v>0</v>
      </c>
      <c r="D37" s="7">
        <v>0</v>
      </c>
      <c r="E37" s="4"/>
    </row>
    <row r="38" spans="1:7" x14ac:dyDescent="0.25">
      <c r="A38" s="29"/>
      <c r="B38" s="3" t="s">
        <v>7</v>
      </c>
      <c r="C38" s="7">
        <v>0</v>
      </c>
      <c r="D38" s="7">
        <v>0</v>
      </c>
    </row>
    <row r="39" spans="1:7" ht="13.5" customHeight="1" x14ac:dyDescent="0.25">
      <c r="A39" s="37" t="s">
        <v>32</v>
      </c>
      <c r="B39" s="3" t="s">
        <v>3</v>
      </c>
      <c r="C39" s="19">
        <v>192551.72</v>
      </c>
      <c r="D39" s="19">
        <v>153500</v>
      </c>
      <c r="E39" s="1">
        <f>C39-D39</f>
        <v>39051.72</v>
      </c>
    </row>
    <row r="40" spans="1:7" ht="15.75" customHeight="1" x14ac:dyDescent="0.25">
      <c r="A40" s="38"/>
      <c r="B40" s="3" t="s">
        <v>4</v>
      </c>
      <c r="C40" s="19">
        <v>192551.72</v>
      </c>
      <c r="D40" s="19">
        <v>153500</v>
      </c>
    </row>
    <row r="41" spans="1:7" x14ac:dyDescent="0.25">
      <c r="A41" s="38"/>
      <c r="B41" s="3" t="s">
        <v>5</v>
      </c>
      <c r="C41" s="7">
        <v>0</v>
      </c>
      <c r="D41" s="7">
        <v>0</v>
      </c>
    </row>
    <row r="42" spans="1:7" x14ac:dyDescent="0.25">
      <c r="A42" s="38"/>
      <c r="B42" s="3" t="s">
        <v>6</v>
      </c>
      <c r="C42" s="7">
        <v>0</v>
      </c>
      <c r="D42" s="7">
        <v>0</v>
      </c>
    </row>
    <row r="43" spans="1:7" x14ac:dyDescent="0.25">
      <c r="A43" s="38"/>
      <c r="B43" s="3" t="s">
        <v>7</v>
      </c>
      <c r="C43" s="7">
        <v>0</v>
      </c>
      <c r="D43" s="7">
        <v>0</v>
      </c>
    </row>
    <row r="44" spans="1:7" x14ac:dyDescent="0.25">
      <c r="A44" s="28" t="s">
        <v>33</v>
      </c>
      <c r="B44" s="3" t="s">
        <v>3</v>
      </c>
      <c r="C44" s="19">
        <v>10000</v>
      </c>
      <c r="D44" s="19">
        <v>30000</v>
      </c>
      <c r="E44">
        <v>20000</v>
      </c>
    </row>
    <row r="45" spans="1:7" ht="14.25" customHeight="1" x14ac:dyDescent="0.25">
      <c r="A45" s="36"/>
      <c r="B45" s="3" t="s">
        <v>4</v>
      </c>
      <c r="C45" s="19">
        <v>10000</v>
      </c>
      <c r="D45" s="19">
        <v>30000</v>
      </c>
    </row>
    <row r="46" spans="1:7" x14ac:dyDescent="0.25">
      <c r="A46" s="36"/>
      <c r="B46" s="3" t="s">
        <v>5</v>
      </c>
      <c r="C46" s="7">
        <v>0</v>
      </c>
      <c r="D46" s="7">
        <v>0</v>
      </c>
    </row>
    <row r="47" spans="1:7" x14ac:dyDescent="0.25">
      <c r="A47" s="36"/>
      <c r="B47" s="3" t="s">
        <v>6</v>
      </c>
      <c r="C47" s="7">
        <v>0</v>
      </c>
      <c r="D47" s="7">
        <v>0</v>
      </c>
    </row>
    <row r="48" spans="1:7" ht="21.75" customHeight="1" x14ac:dyDescent="0.25">
      <c r="A48" s="36"/>
      <c r="B48" s="3" t="s">
        <v>7</v>
      </c>
      <c r="C48" s="7">
        <v>0</v>
      </c>
      <c r="D48" s="7">
        <v>0</v>
      </c>
    </row>
    <row r="49" spans="1:7" ht="12.75" customHeight="1" x14ac:dyDescent="0.25">
      <c r="A49" s="24" t="s">
        <v>34</v>
      </c>
      <c r="B49" s="12" t="s">
        <v>3</v>
      </c>
      <c r="C49" s="20">
        <v>400000</v>
      </c>
      <c r="D49" s="21">
        <v>400000</v>
      </c>
      <c r="E49">
        <v>0</v>
      </c>
    </row>
    <row r="50" spans="1:7" ht="15.75" customHeight="1" x14ac:dyDescent="0.25">
      <c r="A50" s="25"/>
      <c r="B50" s="12" t="s">
        <v>4</v>
      </c>
      <c r="C50" s="20">
        <v>20000</v>
      </c>
      <c r="D50" s="21">
        <v>20000</v>
      </c>
    </row>
    <row r="51" spans="1:7" ht="18.75" customHeight="1" x14ac:dyDescent="0.25">
      <c r="A51" s="25"/>
      <c r="B51" s="12" t="s">
        <v>5</v>
      </c>
      <c r="C51" s="20">
        <v>380000</v>
      </c>
      <c r="D51" s="21">
        <v>380000</v>
      </c>
    </row>
    <row r="52" spans="1:7" x14ac:dyDescent="0.25">
      <c r="A52" s="25"/>
      <c r="B52" s="12" t="s">
        <v>6</v>
      </c>
      <c r="C52" s="9">
        <v>0</v>
      </c>
      <c r="D52" s="22">
        <v>0</v>
      </c>
    </row>
    <row r="53" spans="1:7" ht="18" customHeight="1" x14ac:dyDescent="0.25">
      <c r="A53" s="25"/>
      <c r="B53" s="12" t="s">
        <v>7</v>
      </c>
      <c r="C53" s="9">
        <v>0</v>
      </c>
      <c r="D53" s="9">
        <v>0</v>
      </c>
    </row>
    <row r="54" spans="1:7" ht="13.5" customHeight="1" x14ac:dyDescent="0.25">
      <c r="A54" s="28" t="s">
        <v>35</v>
      </c>
      <c r="B54" s="12" t="s">
        <v>3</v>
      </c>
      <c r="C54" s="16">
        <v>0</v>
      </c>
      <c r="D54" s="16">
        <v>0</v>
      </c>
    </row>
    <row r="55" spans="1:7" ht="15.75" customHeight="1" x14ac:dyDescent="0.25">
      <c r="A55" s="36"/>
      <c r="B55" s="12" t="s">
        <v>4</v>
      </c>
      <c r="C55" s="16">
        <v>0</v>
      </c>
      <c r="D55" s="16">
        <v>0</v>
      </c>
    </row>
    <row r="56" spans="1:7" ht="18.75" customHeight="1" x14ac:dyDescent="0.25">
      <c r="A56" s="36"/>
      <c r="B56" s="12" t="s">
        <v>5</v>
      </c>
      <c r="C56" s="7">
        <v>0</v>
      </c>
      <c r="D56" s="7">
        <v>0</v>
      </c>
    </row>
    <row r="57" spans="1:7" x14ac:dyDescent="0.25">
      <c r="A57" s="36"/>
      <c r="B57" s="12" t="s">
        <v>6</v>
      </c>
      <c r="C57" s="7">
        <v>0</v>
      </c>
      <c r="D57" s="7">
        <v>0</v>
      </c>
    </row>
    <row r="58" spans="1:7" ht="18" customHeight="1" x14ac:dyDescent="0.25">
      <c r="A58" s="36"/>
      <c r="B58" s="12" t="s">
        <v>7</v>
      </c>
      <c r="C58" s="7">
        <v>0</v>
      </c>
      <c r="D58" s="7">
        <v>0</v>
      </c>
    </row>
    <row r="59" spans="1:7" ht="15.75" customHeight="1" x14ac:dyDescent="0.25">
      <c r="A59" s="24" t="s">
        <v>36</v>
      </c>
      <c r="B59" s="8" t="s">
        <v>3</v>
      </c>
      <c r="C59" s="20">
        <v>1505000</v>
      </c>
      <c r="D59" s="22">
        <v>1368649.32</v>
      </c>
      <c r="E59" s="1">
        <f>C59-D59</f>
        <v>136350.67999999993</v>
      </c>
    </row>
    <row r="60" spans="1:7" x14ac:dyDescent="0.25">
      <c r="A60" s="25"/>
      <c r="B60" s="8" t="s">
        <v>4</v>
      </c>
      <c r="C60" s="20">
        <v>0</v>
      </c>
      <c r="D60" s="22">
        <v>0</v>
      </c>
    </row>
    <row r="61" spans="1:7" x14ac:dyDescent="0.25">
      <c r="A61" s="25"/>
      <c r="B61" s="8" t="s">
        <v>5</v>
      </c>
      <c r="C61" s="20">
        <v>1505000</v>
      </c>
      <c r="D61" s="22">
        <v>1368649.32</v>
      </c>
    </row>
    <row r="62" spans="1:7" x14ac:dyDescent="0.25">
      <c r="A62" s="25"/>
      <c r="B62" s="8" t="s">
        <v>6</v>
      </c>
      <c r="C62" s="9">
        <v>0</v>
      </c>
      <c r="D62" s="9">
        <v>0</v>
      </c>
      <c r="F62" s="17">
        <f>D59+D64</f>
        <v>2078649.32</v>
      </c>
    </row>
    <row r="63" spans="1:7" x14ac:dyDescent="0.25">
      <c r="A63" s="25"/>
      <c r="B63" s="8" t="s">
        <v>7</v>
      </c>
      <c r="C63" s="9">
        <v>0</v>
      </c>
      <c r="D63" s="9">
        <v>0</v>
      </c>
      <c r="G63" s="1"/>
    </row>
    <row r="64" spans="1:7" ht="11.25" customHeight="1" x14ac:dyDescent="0.25">
      <c r="A64" s="24" t="s">
        <v>37</v>
      </c>
      <c r="B64" s="8" t="s">
        <v>3</v>
      </c>
      <c r="C64" s="20">
        <v>710000</v>
      </c>
      <c r="D64" s="22">
        <v>710000</v>
      </c>
      <c r="E64">
        <v>0</v>
      </c>
    </row>
    <row r="65" spans="1:4" x14ac:dyDescent="0.25">
      <c r="A65" s="25"/>
      <c r="B65" s="8" t="s">
        <v>4</v>
      </c>
      <c r="C65" s="23">
        <v>0</v>
      </c>
      <c r="D65" s="22">
        <v>0</v>
      </c>
    </row>
    <row r="66" spans="1:4" x14ac:dyDescent="0.25">
      <c r="A66" s="25"/>
      <c r="B66" s="8" t="s">
        <v>5</v>
      </c>
      <c r="C66" s="20">
        <v>710000</v>
      </c>
      <c r="D66" s="22">
        <v>710000</v>
      </c>
    </row>
    <row r="67" spans="1:4" x14ac:dyDescent="0.25">
      <c r="A67" s="25"/>
      <c r="B67" s="8" t="s">
        <v>6</v>
      </c>
      <c r="C67" s="9">
        <v>0</v>
      </c>
      <c r="D67" s="9">
        <v>0</v>
      </c>
    </row>
    <row r="68" spans="1:4" x14ac:dyDescent="0.25">
      <c r="A68" s="25"/>
      <c r="B68" s="8" t="s">
        <v>7</v>
      </c>
      <c r="C68" s="9">
        <v>0</v>
      </c>
      <c r="D68" s="9">
        <v>0</v>
      </c>
    </row>
    <row r="69" spans="1:4" x14ac:dyDescent="0.25">
      <c r="C69" s="40">
        <f>C3+C8+C13+C18+C24+C29+C34+C39+C44+C49+C59+C64</f>
        <v>19063684.759999998</v>
      </c>
      <c r="D69" s="40">
        <f>D3+D8+D13+D18+D24+D29+D34+D39+D44+D49+D59+D64</f>
        <v>18499777.829999998</v>
      </c>
    </row>
  </sheetData>
  <mergeCells count="19">
    <mergeCell ref="A24:A28"/>
    <mergeCell ref="A29:A33"/>
    <mergeCell ref="A34:A38"/>
    <mergeCell ref="A64:A68"/>
    <mergeCell ref="D18:D19"/>
    <mergeCell ref="A1:A2"/>
    <mergeCell ref="B1:B2"/>
    <mergeCell ref="A8:A12"/>
    <mergeCell ref="A13:A17"/>
    <mergeCell ref="B18:B19"/>
    <mergeCell ref="C18:C19"/>
    <mergeCell ref="A49:A53"/>
    <mergeCell ref="A3:A7"/>
    <mergeCell ref="A59:A63"/>
    <mergeCell ref="C1:D1"/>
    <mergeCell ref="A54:A58"/>
    <mergeCell ref="A18:A23"/>
    <mergeCell ref="A39:A43"/>
    <mergeCell ref="A44:A4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workbookViewId="0">
      <selection activeCell="B22" sqref="B22"/>
    </sheetView>
  </sheetViews>
  <sheetFormatPr defaultRowHeight="15" x14ac:dyDescent="0.25"/>
  <cols>
    <col min="1" max="1" width="30.5703125" customWidth="1"/>
    <col min="2" max="2" width="15.5703125" customWidth="1"/>
    <col min="3" max="4" width="19" style="10" customWidth="1"/>
    <col min="5" max="5" width="17.85546875" customWidth="1"/>
    <col min="6" max="6" width="14.28515625" customWidth="1"/>
    <col min="7" max="7" width="11.42578125" bestFit="1" customWidth="1"/>
    <col min="9" max="9" width="12.42578125" bestFit="1" customWidth="1"/>
  </cols>
  <sheetData>
    <row r="1" spans="1:9" ht="26.25" customHeight="1" x14ac:dyDescent="0.25">
      <c r="A1" s="27" t="s">
        <v>0</v>
      </c>
      <c r="B1" s="28" t="s">
        <v>1</v>
      </c>
      <c r="C1" s="34" t="s">
        <v>23</v>
      </c>
      <c r="D1" s="35"/>
      <c r="E1" t="s">
        <v>24</v>
      </c>
    </row>
    <row r="2" spans="1:9" ht="18.75" customHeight="1" x14ac:dyDescent="0.25">
      <c r="A2" s="27"/>
      <c r="B2" s="28"/>
      <c r="C2" s="15" t="s">
        <v>21</v>
      </c>
      <c r="D2" s="15" t="s">
        <v>22</v>
      </c>
    </row>
    <row r="3" spans="1:9" ht="29.25" customHeight="1" x14ac:dyDescent="0.25">
      <c r="A3" s="39" t="s">
        <v>2</v>
      </c>
      <c r="B3" s="2" t="s">
        <v>3</v>
      </c>
      <c r="C3" s="11">
        <f>C8+C13+C18+C23+C29+C34+C39+C44+C49+C54+C59+C64+C69</f>
        <v>19063684.759999998</v>
      </c>
      <c r="D3" s="11">
        <f>D8+D13+D18+D23+D29+D34+D39+D44+D49+D54+D64+D69</f>
        <v>18499777.829999998</v>
      </c>
      <c r="F3" s="1"/>
      <c r="G3" s="1"/>
      <c r="H3" s="1"/>
      <c r="I3" s="1"/>
    </row>
    <row r="4" spans="1:9" x14ac:dyDescent="0.25">
      <c r="A4" s="39"/>
      <c r="B4" s="2" t="s">
        <v>4</v>
      </c>
      <c r="C4" s="13">
        <f>C9+C14+C19+C25+C30+C35+C40+C45+C50+C55+C60+C65+C70</f>
        <v>16468684.76</v>
      </c>
      <c r="D4" s="18">
        <f>D9+D14+D19+D25+D30+D35+D40+D45+D50+D55+D65+D70</f>
        <v>16041128.51</v>
      </c>
      <c r="E4" s="1"/>
      <c r="I4" s="1"/>
    </row>
    <row r="5" spans="1:9" x14ac:dyDescent="0.25">
      <c r="A5" s="39"/>
      <c r="B5" s="14" t="s">
        <v>5</v>
      </c>
      <c r="C5" s="11">
        <f>C71+C66+C56</f>
        <v>2595000</v>
      </c>
      <c r="D5" s="18">
        <f>D71+D66+D56</f>
        <v>2458649.3200000003</v>
      </c>
      <c r="I5" s="1"/>
    </row>
    <row r="6" spans="1:9" x14ac:dyDescent="0.25">
      <c r="A6" s="39"/>
      <c r="B6" s="14" t="s">
        <v>6</v>
      </c>
      <c r="C6" s="7">
        <v>0</v>
      </c>
      <c r="D6" s="7">
        <v>0</v>
      </c>
      <c r="F6" s="1">
        <f>C8+C13+C18+C23+C29+C34+C39+C44+C49+C54+C64+C69</f>
        <v>19063684.759999998</v>
      </c>
    </row>
    <row r="7" spans="1:9" x14ac:dyDescent="0.25">
      <c r="A7" s="39"/>
      <c r="B7" s="14" t="s">
        <v>7</v>
      </c>
      <c r="C7" s="7">
        <v>0</v>
      </c>
      <c r="D7" s="7">
        <v>0</v>
      </c>
      <c r="E7" s="4"/>
      <c r="F7" s="4"/>
      <c r="G7" s="4"/>
    </row>
    <row r="8" spans="1:9" x14ac:dyDescent="0.25">
      <c r="A8" s="31" t="s">
        <v>11</v>
      </c>
      <c r="B8" s="14" t="s">
        <v>3</v>
      </c>
      <c r="C8" s="19">
        <v>40000</v>
      </c>
      <c r="D8" s="19">
        <v>90000</v>
      </c>
      <c r="E8" s="5">
        <f>D8-C8</f>
        <v>50000</v>
      </c>
      <c r="F8" s="4"/>
      <c r="G8" s="4"/>
    </row>
    <row r="9" spans="1:9" ht="20.25" customHeight="1" x14ac:dyDescent="0.25">
      <c r="A9" s="32"/>
      <c r="B9" s="14" t="s">
        <v>4</v>
      </c>
      <c r="C9" s="19">
        <v>40000</v>
      </c>
      <c r="D9" s="19">
        <v>90000</v>
      </c>
      <c r="E9" s="4"/>
      <c r="F9" s="6">
        <f>D8+D13+D18+D23+D49</f>
        <v>814102.42999999993</v>
      </c>
      <c r="G9" s="6"/>
    </row>
    <row r="10" spans="1:9" x14ac:dyDescent="0.25">
      <c r="A10" s="32"/>
      <c r="B10" s="14" t="s">
        <v>5</v>
      </c>
      <c r="C10" s="7">
        <v>0</v>
      </c>
      <c r="D10" s="7">
        <v>0</v>
      </c>
      <c r="E10" s="4"/>
      <c r="F10" s="4"/>
      <c r="G10" s="4"/>
    </row>
    <row r="11" spans="1:9" x14ac:dyDescent="0.25">
      <c r="A11" s="32"/>
      <c r="B11" s="14" t="s">
        <v>6</v>
      </c>
      <c r="C11" s="7">
        <v>0</v>
      </c>
      <c r="D11" s="7">
        <v>0</v>
      </c>
      <c r="E11" s="4"/>
      <c r="F11" s="4"/>
      <c r="G11" s="6"/>
    </row>
    <row r="12" spans="1:9" x14ac:dyDescent="0.25">
      <c r="A12" s="33"/>
      <c r="B12" s="14" t="s">
        <v>7</v>
      </c>
      <c r="C12" s="7">
        <v>0</v>
      </c>
      <c r="D12" s="7">
        <v>0</v>
      </c>
      <c r="E12" s="4"/>
      <c r="F12" s="4"/>
      <c r="G12" s="6"/>
    </row>
    <row r="13" spans="1:9" ht="17.25" customHeight="1" x14ac:dyDescent="0.25">
      <c r="A13" s="29" t="s">
        <v>8</v>
      </c>
      <c r="B13" s="14" t="s">
        <v>3</v>
      </c>
      <c r="C13" s="19">
        <v>15000</v>
      </c>
      <c r="D13" s="19">
        <v>234100</v>
      </c>
      <c r="E13" s="5">
        <f>D13+C13</f>
        <v>249100</v>
      </c>
      <c r="F13" s="5"/>
      <c r="G13" s="6"/>
    </row>
    <row r="14" spans="1:9" x14ac:dyDescent="0.25">
      <c r="A14" s="29"/>
      <c r="B14" s="14" t="s">
        <v>4</v>
      </c>
      <c r="C14" s="19">
        <v>15000</v>
      </c>
      <c r="D14" s="19">
        <v>234100</v>
      </c>
      <c r="E14" s="4"/>
      <c r="F14" s="4"/>
      <c r="G14" s="4"/>
    </row>
    <row r="15" spans="1:9" x14ac:dyDescent="0.25">
      <c r="A15" s="29"/>
      <c r="B15" s="14" t="s">
        <v>5</v>
      </c>
      <c r="C15" s="7">
        <v>0</v>
      </c>
      <c r="D15" s="7">
        <v>0</v>
      </c>
      <c r="E15" s="4"/>
      <c r="F15" s="4"/>
      <c r="G15" s="4"/>
    </row>
    <row r="16" spans="1:9" x14ac:dyDescent="0.25">
      <c r="A16" s="29"/>
      <c r="B16" s="14" t="s">
        <v>6</v>
      </c>
      <c r="C16" s="7">
        <v>0</v>
      </c>
      <c r="D16" s="7">
        <v>0</v>
      </c>
    </row>
    <row r="17" spans="1:7" x14ac:dyDescent="0.25">
      <c r="A17" s="29"/>
      <c r="B17" s="14" t="s">
        <v>7</v>
      </c>
      <c r="C17" s="7">
        <v>0</v>
      </c>
      <c r="D17" s="7">
        <v>0</v>
      </c>
    </row>
    <row r="18" spans="1:7" ht="22.5" customHeight="1" x14ac:dyDescent="0.25">
      <c r="A18" s="29" t="s">
        <v>9</v>
      </c>
      <c r="B18" s="14" t="s">
        <v>3</v>
      </c>
      <c r="C18" s="19">
        <v>5000</v>
      </c>
      <c r="D18" s="19">
        <v>0</v>
      </c>
      <c r="E18" s="1">
        <f>C18-D18</f>
        <v>5000</v>
      </c>
    </row>
    <row r="19" spans="1:7" x14ac:dyDescent="0.25">
      <c r="A19" s="29"/>
      <c r="B19" s="14" t="s">
        <v>4</v>
      </c>
      <c r="C19" s="19">
        <v>5000</v>
      </c>
      <c r="D19" s="19">
        <v>0</v>
      </c>
    </row>
    <row r="20" spans="1:7" x14ac:dyDescent="0.25">
      <c r="A20" s="29"/>
      <c r="B20" s="14" t="s">
        <v>5</v>
      </c>
      <c r="C20" s="7">
        <v>0</v>
      </c>
      <c r="D20" s="7">
        <v>0</v>
      </c>
    </row>
    <row r="21" spans="1:7" x14ac:dyDescent="0.25">
      <c r="A21" s="29"/>
      <c r="B21" s="14" t="s">
        <v>6</v>
      </c>
      <c r="C21" s="7">
        <v>0</v>
      </c>
      <c r="D21" s="7">
        <v>0</v>
      </c>
    </row>
    <row r="22" spans="1:7" x14ac:dyDescent="0.25">
      <c r="A22" s="29"/>
      <c r="B22" s="14" t="s">
        <v>7</v>
      </c>
      <c r="C22" s="7">
        <v>0</v>
      </c>
      <c r="D22" s="7">
        <v>0</v>
      </c>
    </row>
    <row r="23" spans="1:7" ht="15" customHeight="1" x14ac:dyDescent="0.25">
      <c r="A23" s="31" t="s">
        <v>10</v>
      </c>
      <c r="B23" s="30" t="s">
        <v>3</v>
      </c>
      <c r="C23" s="26">
        <v>900000</v>
      </c>
      <c r="D23" s="26">
        <v>460002.43</v>
      </c>
      <c r="E23" s="1">
        <f>C23-D23</f>
        <v>439997.57</v>
      </c>
      <c r="G23" s="1"/>
    </row>
    <row r="24" spans="1:7" ht="12.75" customHeight="1" x14ac:dyDescent="0.25">
      <c r="A24" s="32"/>
      <c r="B24" s="30"/>
      <c r="C24" s="26"/>
      <c r="D24" s="26"/>
      <c r="F24" s="1"/>
    </row>
    <row r="25" spans="1:7" ht="23.25" customHeight="1" x14ac:dyDescent="0.25">
      <c r="A25" s="32"/>
      <c r="B25" s="14" t="s">
        <v>4</v>
      </c>
      <c r="C25" s="19">
        <v>900000</v>
      </c>
      <c r="D25" s="19">
        <v>460002.43</v>
      </c>
      <c r="E25" s="1"/>
      <c r="G25" s="1"/>
    </row>
    <row r="26" spans="1:7" x14ac:dyDescent="0.25">
      <c r="A26" s="32"/>
      <c r="B26" s="14" t="s">
        <v>5</v>
      </c>
      <c r="C26" s="7">
        <v>0</v>
      </c>
      <c r="D26" s="7">
        <v>0</v>
      </c>
    </row>
    <row r="27" spans="1:7" x14ac:dyDescent="0.25">
      <c r="A27" s="32"/>
      <c r="B27" s="14" t="s">
        <v>6</v>
      </c>
      <c r="C27" s="7">
        <v>0</v>
      </c>
      <c r="D27" s="7">
        <v>0</v>
      </c>
    </row>
    <row r="28" spans="1:7" x14ac:dyDescent="0.25">
      <c r="A28" s="33"/>
      <c r="B28" s="14" t="s">
        <v>7</v>
      </c>
      <c r="C28" s="7">
        <v>0</v>
      </c>
      <c r="D28" s="7">
        <v>0</v>
      </c>
    </row>
    <row r="29" spans="1:7" ht="18" customHeight="1" x14ac:dyDescent="0.25">
      <c r="A29" s="29" t="s">
        <v>12</v>
      </c>
      <c r="B29" s="14" t="s">
        <v>3</v>
      </c>
      <c r="C29" s="19">
        <v>4680712.5599999996</v>
      </c>
      <c r="D29" s="19">
        <v>4617632.18</v>
      </c>
      <c r="E29" s="1">
        <f>C29-D29</f>
        <v>63080.379999999888</v>
      </c>
    </row>
    <row r="30" spans="1:7" x14ac:dyDescent="0.25">
      <c r="A30" s="29"/>
      <c r="B30" s="14" t="s">
        <v>4</v>
      </c>
      <c r="C30" s="19">
        <v>4680712.5599999996</v>
      </c>
      <c r="D30" s="19">
        <v>4617632.18</v>
      </c>
    </row>
    <row r="31" spans="1:7" x14ac:dyDescent="0.25">
      <c r="A31" s="29"/>
      <c r="B31" s="14" t="s">
        <v>5</v>
      </c>
      <c r="C31" s="7">
        <v>0</v>
      </c>
      <c r="D31" s="7">
        <v>0</v>
      </c>
    </row>
    <row r="32" spans="1:7" x14ac:dyDescent="0.25">
      <c r="A32" s="29"/>
      <c r="B32" s="14" t="s">
        <v>6</v>
      </c>
      <c r="C32" s="7">
        <v>0</v>
      </c>
      <c r="D32" s="7">
        <v>0</v>
      </c>
      <c r="F32" s="1"/>
    </row>
    <row r="33" spans="1:7" ht="21" customHeight="1" x14ac:dyDescent="0.25">
      <c r="A33" s="29"/>
      <c r="B33" s="14" t="s">
        <v>7</v>
      </c>
      <c r="C33" s="7">
        <v>0</v>
      </c>
      <c r="D33" s="7">
        <v>0</v>
      </c>
    </row>
    <row r="34" spans="1:7" ht="21" customHeight="1" x14ac:dyDescent="0.25">
      <c r="A34" s="29" t="s">
        <v>13</v>
      </c>
      <c r="B34" s="14" t="s">
        <v>3</v>
      </c>
      <c r="C34" s="19">
        <v>949508.28</v>
      </c>
      <c r="D34" s="19">
        <v>829000</v>
      </c>
      <c r="E34" s="1">
        <f>C34-D34</f>
        <v>120508.28000000003</v>
      </c>
      <c r="F34" s="1"/>
    </row>
    <row r="35" spans="1:7" x14ac:dyDescent="0.25">
      <c r="A35" s="29"/>
      <c r="B35" s="14" t="s">
        <v>4</v>
      </c>
      <c r="C35" s="19">
        <v>949508.28</v>
      </c>
      <c r="D35" s="19">
        <v>829000</v>
      </c>
    </row>
    <row r="36" spans="1:7" x14ac:dyDescent="0.25">
      <c r="A36" s="29"/>
      <c r="B36" s="14" t="s">
        <v>5</v>
      </c>
      <c r="C36" s="7">
        <v>0</v>
      </c>
      <c r="D36" s="7">
        <v>0</v>
      </c>
    </row>
    <row r="37" spans="1:7" ht="17.25" customHeight="1" x14ac:dyDescent="0.25">
      <c r="A37" s="29"/>
      <c r="B37" s="14" t="s">
        <v>6</v>
      </c>
      <c r="C37" s="7">
        <v>0</v>
      </c>
      <c r="D37" s="7">
        <v>0</v>
      </c>
    </row>
    <row r="38" spans="1:7" ht="19.5" customHeight="1" x14ac:dyDescent="0.25">
      <c r="A38" s="29"/>
      <c r="B38" s="14" t="s">
        <v>7</v>
      </c>
      <c r="C38" s="7">
        <v>0</v>
      </c>
      <c r="D38" s="7">
        <v>0</v>
      </c>
    </row>
    <row r="39" spans="1:7" ht="16.5" customHeight="1" x14ac:dyDescent="0.25">
      <c r="A39" s="29" t="s">
        <v>14</v>
      </c>
      <c r="B39" s="14" t="s">
        <v>3</v>
      </c>
      <c r="C39" s="19">
        <v>9655912.1999999993</v>
      </c>
      <c r="D39" s="19">
        <v>9606893.9000000004</v>
      </c>
      <c r="E39" s="1">
        <f>C39-D39</f>
        <v>49018.299999998882</v>
      </c>
      <c r="G39" s="1"/>
    </row>
    <row r="40" spans="1:7" x14ac:dyDescent="0.25">
      <c r="A40" s="29"/>
      <c r="B40" s="14" t="s">
        <v>4</v>
      </c>
      <c r="C40" s="19">
        <v>9655912.1999999993</v>
      </c>
      <c r="D40" s="19">
        <v>9606893.9000000004</v>
      </c>
    </row>
    <row r="41" spans="1:7" x14ac:dyDescent="0.25">
      <c r="A41" s="29"/>
      <c r="B41" s="14" t="s">
        <v>5</v>
      </c>
      <c r="C41" s="7">
        <v>0</v>
      </c>
      <c r="D41" s="7">
        <v>0</v>
      </c>
      <c r="E41" s="4"/>
    </row>
    <row r="42" spans="1:7" x14ac:dyDescent="0.25">
      <c r="A42" s="29"/>
      <c r="B42" s="14" t="s">
        <v>6</v>
      </c>
      <c r="C42" s="7">
        <v>0</v>
      </c>
      <c r="D42" s="7">
        <v>0</v>
      </c>
      <c r="E42" s="4"/>
    </row>
    <row r="43" spans="1:7" x14ac:dyDescent="0.25">
      <c r="A43" s="29"/>
      <c r="B43" s="14" t="s">
        <v>7</v>
      </c>
      <c r="C43" s="7">
        <v>0</v>
      </c>
      <c r="D43" s="7">
        <v>0</v>
      </c>
    </row>
    <row r="44" spans="1:7" ht="18" customHeight="1" x14ac:dyDescent="0.25">
      <c r="A44" s="37" t="s">
        <v>15</v>
      </c>
      <c r="B44" s="14" t="s">
        <v>3</v>
      </c>
      <c r="C44" s="19">
        <v>192551.72</v>
      </c>
      <c r="D44" s="19">
        <v>153500</v>
      </c>
      <c r="E44" s="1">
        <f>C44-D44</f>
        <v>39051.72</v>
      </c>
    </row>
    <row r="45" spans="1:7" ht="15.75" customHeight="1" x14ac:dyDescent="0.25">
      <c r="A45" s="38"/>
      <c r="B45" s="14" t="s">
        <v>4</v>
      </c>
      <c r="C45" s="19">
        <v>192551.72</v>
      </c>
      <c r="D45" s="19">
        <v>153500</v>
      </c>
    </row>
    <row r="46" spans="1:7" x14ac:dyDescent="0.25">
      <c r="A46" s="38"/>
      <c r="B46" s="14" t="s">
        <v>5</v>
      </c>
      <c r="C46" s="7">
        <v>0</v>
      </c>
      <c r="D46" s="7">
        <v>0</v>
      </c>
    </row>
    <row r="47" spans="1:7" x14ac:dyDescent="0.25">
      <c r="A47" s="38"/>
      <c r="B47" s="14" t="s">
        <v>6</v>
      </c>
      <c r="C47" s="7">
        <v>0</v>
      </c>
      <c r="D47" s="7">
        <v>0</v>
      </c>
    </row>
    <row r="48" spans="1:7" x14ac:dyDescent="0.25">
      <c r="A48" s="38"/>
      <c r="B48" s="14" t="s">
        <v>7</v>
      </c>
      <c r="C48" s="7">
        <v>0</v>
      </c>
      <c r="D48" s="7">
        <v>0</v>
      </c>
    </row>
    <row r="49" spans="1:5" x14ac:dyDescent="0.25">
      <c r="A49" s="28" t="s">
        <v>16</v>
      </c>
      <c r="B49" s="14" t="s">
        <v>3</v>
      </c>
      <c r="C49" s="19">
        <v>10000</v>
      </c>
      <c r="D49" s="19">
        <v>30000</v>
      </c>
      <c r="E49">
        <v>20000</v>
      </c>
    </row>
    <row r="50" spans="1:5" ht="14.25" customHeight="1" x14ac:dyDescent="0.25">
      <c r="A50" s="36"/>
      <c r="B50" s="14" t="s">
        <v>4</v>
      </c>
      <c r="C50" s="19">
        <v>10000</v>
      </c>
      <c r="D50" s="19">
        <v>30000</v>
      </c>
    </row>
    <row r="51" spans="1:5" x14ac:dyDescent="0.25">
      <c r="A51" s="36"/>
      <c r="B51" s="14" t="s">
        <v>5</v>
      </c>
      <c r="C51" s="7">
        <v>0</v>
      </c>
      <c r="D51" s="7">
        <v>0</v>
      </c>
    </row>
    <row r="52" spans="1:5" x14ac:dyDescent="0.25">
      <c r="A52" s="36"/>
      <c r="B52" s="14" t="s">
        <v>6</v>
      </c>
      <c r="C52" s="7">
        <v>0</v>
      </c>
      <c r="D52" s="7">
        <v>0</v>
      </c>
    </row>
    <row r="53" spans="1:5" ht="21.75" customHeight="1" x14ac:dyDescent="0.25">
      <c r="A53" s="36"/>
      <c r="B53" s="14" t="s">
        <v>7</v>
      </c>
      <c r="C53" s="7">
        <v>0</v>
      </c>
      <c r="D53" s="7">
        <v>0</v>
      </c>
    </row>
    <row r="54" spans="1:5" ht="27.75" customHeight="1" x14ac:dyDescent="0.25">
      <c r="A54" s="24" t="s">
        <v>19</v>
      </c>
      <c r="B54" s="14" t="s">
        <v>3</v>
      </c>
      <c r="C54" s="20">
        <v>400000</v>
      </c>
      <c r="D54" s="21">
        <v>400000</v>
      </c>
      <c r="E54">
        <v>0</v>
      </c>
    </row>
    <row r="55" spans="1:5" ht="15.75" customHeight="1" x14ac:dyDescent="0.25">
      <c r="A55" s="25"/>
      <c r="B55" s="14" t="s">
        <v>4</v>
      </c>
      <c r="C55" s="20">
        <v>20000</v>
      </c>
      <c r="D55" s="21">
        <v>20000</v>
      </c>
    </row>
    <row r="56" spans="1:5" ht="18.75" customHeight="1" x14ac:dyDescent="0.25">
      <c r="A56" s="25"/>
      <c r="B56" s="14" t="s">
        <v>5</v>
      </c>
      <c r="C56" s="20">
        <v>380000</v>
      </c>
      <c r="D56" s="21">
        <v>380000</v>
      </c>
    </row>
    <row r="57" spans="1:5" x14ac:dyDescent="0.25">
      <c r="A57" s="25"/>
      <c r="B57" s="14" t="s">
        <v>6</v>
      </c>
      <c r="C57" s="9">
        <v>0</v>
      </c>
      <c r="D57" s="22">
        <v>0</v>
      </c>
    </row>
    <row r="58" spans="1:5" ht="18" customHeight="1" x14ac:dyDescent="0.25">
      <c r="A58" s="25"/>
      <c r="B58" s="14" t="s">
        <v>7</v>
      </c>
      <c r="C58" s="9">
        <v>0</v>
      </c>
      <c r="D58" s="9">
        <v>0</v>
      </c>
    </row>
    <row r="59" spans="1:5" ht="27.75" customHeight="1" x14ac:dyDescent="0.25">
      <c r="A59" s="28" t="s">
        <v>20</v>
      </c>
      <c r="B59" s="14" t="s">
        <v>3</v>
      </c>
      <c r="C59" s="16">
        <v>0</v>
      </c>
      <c r="D59" s="16">
        <v>0</v>
      </c>
    </row>
    <row r="60" spans="1:5" ht="15.75" customHeight="1" x14ac:dyDescent="0.25">
      <c r="A60" s="36"/>
      <c r="B60" s="14" t="s">
        <v>4</v>
      </c>
      <c r="C60" s="16">
        <v>0</v>
      </c>
      <c r="D60" s="16">
        <v>0</v>
      </c>
    </row>
    <row r="61" spans="1:5" ht="18.75" customHeight="1" x14ac:dyDescent="0.25">
      <c r="A61" s="36"/>
      <c r="B61" s="14" t="s">
        <v>5</v>
      </c>
      <c r="C61" s="7">
        <v>0</v>
      </c>
      <c r="D61" s="7">
        <v>0</v>
      </c>
    </row>
    <row r="62" spans="1:5" x14ac:dyDescent="0.25">
      <c r="A62" s="36"/>
      <c r="B62" s="14" t="s">
        <v>6</v>
      </c>
      <c r="C62" s="7">
        <v>0</v>
      </c>
      <c r="D62" s="7">
        <v>0</v>
      </c>
    </row>
    <row r="63" spans="1:5" ht="18" customHeight="1" x14ac:dyDescent="0.25">
      <c r="A63" s="36"/>
      <c r="B63" s="14" t="s">
        <v>7</v>
      </c>
      <c r="C63" s="7">
        <v>0</v>
      </c>
      <c r="D63" s="7">
        <v>0</v>
      </c>
    </row>
    <row r="64" spans="1:5" ht="17.25" customHeight="1" x14ac:dyDescent="0.25">
      <c r="A64" s="24" t="s">
        <v>17</v>
      </c>
      <c r="B64" s="14" t="s">
        <v>3</v>
      </c>
      <c r="C64" s="20">
        <v>1505000</v>
      </c>
      <c r="D64" s="22">
        <v>1373649.32</v>
      </c>
      <c r="E64" s="1">
        <f>C64-D64</f>
        <v>131350.67999999993</v>
      </c>
    </row>
    <row r="65" spans="1:7" x14ac:dyDescent="0.25">
      <c r="A65" s="25"/>
      <c r="B65" s="14" t="s">
        <v>4</v>
      </c>
      <c r="C65" s="20">
        <v>0</v>
      </c>
      <c r="D65" s="22">
        <v>0</v>
      </c>
    </row>
    <row r="66" spans="1:7" x14ac:dyDescent="0.25">
      <c r="A66" s="25"/>
      <c r="B66" s="14" t="s">
        <v>5</v>
      </c>
      <c r="C66" s="20">
        <v>1505000</v>
      </c>
      <c r="D66" s="22">
        <v>1373649.32</v>
      </c>
    </row>
    <row r="67" spans="1:7" x14ac:dyDescent="0.25">
      <c r="A67" s="25"/>
      <c r="B67" s="14" t="s">
        <v>6</v>
      </c>
      <c r="C67" s="9">
        <v>0</v>
      </c>
      <c r="D67" s="9">
        <v>0</v>
      </c>
      <c r="F67" s="17">
        <f>D64+D69</f>
        <v>2078649.32</v>
      </c>
    </row>
    <row r="68" spans="1:7" x14ac:dyDescent="0.25">
      <c r="A68" s="25"/>
      <c r="B68" s="14" t="s">
        <v>7</v>
      </c>
      <c r="C68" s="9">
        <v>0</v>
      </c>
      <c r="D68" s="9">
        <v>0</v>
      </c>
      <c r="G68" s="1"/>
    </row>
    <row r="69" spans="1:7" ht="17.25" customHeight="1" x14ac:dyDescent="0.25">
      <c r="A69" s="24" t="s">
        <v>18</v>
      </c>
      <c r="B69" s="14" t="s">
        <v>3</v>
      </c>
      <c r="C69" s="20">
        <v>710000</v>
      </c>
      <c r="D69" s="22">
        <v>705000</v>
      </c>
      <c r="E69">
        <v>0</v>
      </c>
    </row>
    <row r="70" spans="1:7" x14ac:dyDescent="0.25">
      <c r="A70" s="25"/>
      <c r="B70" s="14" t="s">
        <v>4</v>
      </c>
      <c r="C70" s="23">
        <v>0</v>
      </c>
      <c r="D70" s="22">
        <v>0</v>
      </c>
    </row>
    <row r="71" spans="1:7" x14ac:dyDescent="0.25">
      <c r="A71" s="25"/>
      <c r="B71" s="14" t="s">
        <v>5</v>
      </c>
      <c r="C71" s="20">
        <v>710000</v>
      </c>
      <c r="D71" s="22">
        <v>705000</v>
      </c>
    </row>
    <row r="72" spans="1:7" x14ac:dyDescent="0.25">
      <c r="A72" s="25"/>
      <c r="B72" s="14" t="s">
        <v>6</v>
      </c>
      <c r="C72" s="9">
        <v>0</v>
      </c>
      <c r="D72" s="9">
        <v>0</v>
      </c>
    </row>
    <row r="73" spans="1:7" x14ac:dyDescent="0.25">
      <c r="A73" s="25"/>
      <c r="B73" s="14" t="s">
        <v>7</v>
      </c>
      <c r="C73" s="9">
        <v>0</v>
      </c>
      <c r="D73" s="9">
        <v>0</v>
      </c>
    </row>
  </sheetData>
  <mergeCells count="20">
    <mergeCell ref="A29:A33"/>
    <mergeCell ref="A1:A2"/>
    <mergeCell ref="B1:B2"/>
    <mergeCell ref="C1:D1"/>
    <mergeCell ref="A3:A7"/>
    <mergeCell ref="A8:A12"/>
    <mergeCell ref="A13:A17"/>
    <mergeCell ref="A18:A22"/>
    <mergeCell ref="A23:A28"/>
    <mergeCell ref="B23:B24"/>
    <mergeCell ref="C23:C24"/>
    <mergeCell ref="D23:D24"/>
    <mergeCell ref="A64:A68"/>
    <mergeCell ref="A69:A73"/>
    <mergeCell ref="A34:A38"/>
    <mergeCell ref="A39:A43"/>
    <mergeCell ref="A44:A48"/>
    <mergeCell ref="A49:A53"/>
    <mergeCell ref="A54:A58"/>
    <mergeCell ref="A59:A6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2025-03-05T13:59:01Z</dcterms:modified>
</cp:coreProperties>
</file>