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defaultThemeVersion="124226"/>
  <bookViews>
    <workbookView xWindow="120" yWindow="120" windowWidth="9720" windowHeight="7320"/>
  </bookViews>
  <sheets>
    <sheet name="к реш." sheetId="26" r:id="rId1"/>
  </sheets>
  <definedNames>
    <definedName name="_xlnm.Print_Titles" localSheetId="0">'к реш.'!$7:$8</definedName>
    <definedName name="_xlnm.Print_Area" localSheetId="0">'к реш.'!$A$1:$F$32</definedName>
  </definedNames>
  <calcPr calcId="124519"/>
</workbook>
</file>

<file path=xl/calcChain.xml><?xml version="1.0" encoding="utf-8"?>
<calcChain xmlns="http://schemas.openxmlformats.org/spreadsheetml/2006/main">
  <c r="E30" i="26"/>
  <c r="D30"/>
  <c r="E29"/>
  <c r="E28" s="1"/>
  <c r="D29"/>
  <c r="D28" s="1"/>
  <c r="F23"/>
  <c r="F27"/>
  <c r="D26"/>
  <c r="D25" s="1"/>
  <c r="D24" s="1"/>
  <c r="D22"/>
  <c r="D21" s="1"/>
  <c r="D20" s="1"/>
  <c r="E26"/>
  <c r="E25" s="1"/>
  <c r="E24" s="1"/>
  <c r="E22"/>
  <c r="E21" s="1"/>
  <c r="E20" s="1"/>
  <c r="D19" l="1"/>
  <c r="F24"/>
  <c r="F21"/>
  <c r="F20"/>
  <c r="E19"/>
  <c r="F25"/>
  <c r="F26"/>
  <c r="F22"/>
  <c r="C26" l="1"/>
  <c r="C25" s="1"/>
  <c r="C24" s="1"/>
  <c r="C22"/>
  <c r="C21" s="1"/>
  <c r="C30"/>
  <c r="C29" s="1"/>
  <c r="E15"/>
  <c r="E14" s="1"/>
  <c r="D15"/>
  <c r="D14" s="1"/>
  <c r="C15"/>
  <c r="C14" s="1"/>
  <c r="E12"/>
  <c r="D12"/>
  <c r="C12"/>
  <c r="E10"/>
  <c r="D10"/>
  <c r="C10"/>
  <c r="C9" l="1"/>
  <c r="E9"/>
  <c r="D9"/>
  <c r="D32" s="1"/>
  <c r="C20"/>
  <c r="C28"/>
  <c r="C19" l="1"/>
  <c r="E32" l="1"/>
  <c r="C32"/>
</calcChain>
</file>

<file path=xl/sharedStrings.xml><?xml version="1.0" encoding="utf-8"?>
<sst xmlns="http://schemas.openxmlformats.org/spreadsheetml/2006/main" count="57" uniqueCount="57">
  <si>
    <t>Наименование</t>
  </si>
  <si>
    <t>Код бюджетной классификации</t>
  </si>
  <si>
    <t>Кредиты кредитных организаций в валюте Российской Федерации</t>
  </si>
  <si>
    <t>000 01 02 00 00 00 0000 000</t>
  </si>
  <si>
    <t>Получение кредитов от кредитных организаций в валюте Российской Федерации</t>
  </si>
  <si>
    <t>000 01 02 00 00 00 0000 700</t>
  </si>
  <si>
    <t xml:space="preserve">Погашение кредитов, предоставленных кредитными организациями в валюте Российской Федерации </t>
  </si>
  <si>
    <t>000 01 02 00 00 00 0000 800</t>
  </si>
  <si>
    <t>Бюджетные кредиты от других бюджетов бюджетной системы Российской Федерации в валюте Российской Федерации</t>
  </si>
  <si>
    <t>000 01 03 00 00 00 0000 000</t>
  </si>
  <si>
    <t>Получение бюджетных кредитов от других бюджетов бюджетной системы Российской Федерации в валюте Российской Федерации</t>
  </si>
  <si>
    <t>000 01 03 00 00 00 0000 700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</si>
  <si>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</si>
  <si>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000 01 03 00 00 00 0000 800</t>
  </si>
  <si>
    <t>Изменение остатков средств на счетах по учету средств бюджета</t>
  </si>
  <si>
    <t>000 01 05 00 00 00 0000 000</t>
  </si>
  <si>
    <t>Увеличение остатков средств бюджетов</t>
  </si>
  <si>
    <t>000 01 05 00 00 00 0000 500</t>
  </si>
  <si>
    <t>Увеличение прочих остатков средств бюджетов</t>
  </si>
  <si>
    <t>000 01 05 02 00 00 0000 500</t>
  </si>
  <si>
    <t>Увеличение прочих остатков денежных средств бюджетов</t>
  </si>
  <si>
    <t>000 01 05 02 01 00 0000 510</t>
  </si>
  <si>
    <t>Уменьшение остатков средств бюджетов</t>
  </si>
  <si>
    <t>000 01 05 00 00 00 0000 600</t>
  </si>
  <si>
    <t>Уменьшение прочих остатков средств бюджетов</t>
  </si>
  <si>
    <t>000 01 05 02 00 00 0000 600</t>
  </si>
  <si>
    <t>Уменьшение прочих остатков денежных средств бюджетов</t>
  </si>
  <si>
    <t>000 01 05 02 01 00 0000 610</t>
  </si>
  <si>
    <t>Итого</t>
  </si>
  <si>
    <t>000 01 02 00 00 05 0000 710</t>
  </si>
  <si>
    <t>000 01 02 00 00 05 0000 810</t>
  </si>
  <si>
    <t>000 01 03 00 00 05 0000 710</t>
  </si>
  <si>
    <t>000 01 03 00 00 05 0000 810</t>
  </si>
  <si>
    <t>000 01 05 02 01 05 0000 510</t>
  </si>
  <si>
    <t>000 01 05 02 01 05 0000 610</t>
  </si>
  <si>
    <t>Получение кредитов от других бюджетов бюджетной системы Российской Федерации  бюджетом муниципального  района в валюте Российской Федерации</t>
  </si>
  <si>
    <t>Погашение  бюджетом муниципального  района кредитов от других бюджетов бюджетной системы Российской Федерации   в валюте Российской Федерации</t>
  </si>
  <si>
    <t>Получение кредитов  от кредитных организаций   бюджетами муниципальных  райоова в валюте Российской  Федерации</t>
  </si>
  <si>
    <t xml:space="preserve">Погашение бюджетами муниципальных  районов  кредитов  от кредитных организаций  в валюте Российской Федерации </t>
  </si>
  <si>
    <t>Увеличение прочих остатков денежных средств  бюджетов муниципальных районов</t>
  </si>
  <si>
    <t>Уменьшение прочих остатков денежных средств  бюджетов муниципальных  районов</t>
  </si>
  <si>
    <t xml:space="preserve">              Приложение № 1</t>
  </si>
  <si>
    <t xml:space="preserve">                        к решению Собрания депутатов</t>
  </si>
  <si>
    <t>Иные источники внутреннего финансирования дефицитов бюджетов</t>
  </si>
  <si>
    <t>000 01 06 00 00 00 0000 000</t>
  </si>
  <si>
    <t>Операции по управлению остатками средств на единых счетах бюджетов</t>
  </si>
  <si>
    <t>000 01 06 10 00 00 0000 000</t>
  </si>
  <si>
    <t>Увеличение финансовых активов в государственной (муниципальной)  собственности за счет средств организаций, лицевые счета которым открыты в территориальных органах Федерального казначейства или в финансовых органах в соответствии с законодательством Российской Федерации</t>
  </si>
  <si>
    <t>000 01 06 10 02 00 0000 500</t>
  </si>
  <si>
    <t>Увеличение финансовых активов в  собственности муниципальных районов за счет средств организаций, учредителями которых являются муниципальные районы и лицевые счета которым открыты в территориальных органах Федерального казначейства или в финансовых органах муниципальных образований в соответствии с законодательством Российской Федерации</t>
  </si>
  <si>
    <t>000 01 06 10 02 05 0000 550</t>
  </si>
  <si>
    <t>Исполнение, %</t>
  </si>
  <si>
    <t>Отчет об исполнении бюджета МО "Красноборский муниципальный район" по источникам финансирования дефицита бюджета муниципального района за 2022 год</t>
  </si>
  <si>
    <t>Утвержденный бюджет от 23.12.2021 № 55, рублей</t>
  </si>
  <si>
    <t>Исполнение на 01.01.2023, рублей</t>
  </si>
  <si>
    <t>Бюджетная роспись на 31.12.2022, рублей</t>
  </si>
  <si>
    <t xml:space="preserve">                        от 06.06.2023  № 26 </t>
  </si>
</sst>
</file>

<file path=xl/styles.xml><?xml version="1.0" encoding="utf-8"?>
<styleSheet xmlns="http://schemas.openxmlformats.org/spreadsheetml/2006/main">
  <numFmts count="3">
    <numFmt numFmtId="164" formatCode="#,##0.0"/>
    <numFmt numFmtId="165" formatCode="_-* #,##0.0_р_._-;\-* #,##0.0_р_._-;_-* &quot;-&quot;?_р_._-;_-@_-"/>
    <numFmt numFmtId="166" formatCode="0.0"/>
  </numFmts>
  <fonts count="7">
    <font>
      <sz val="10"/>
      <name val="Arial"/>
    </font>
    <font>
      <sz val="10"/>
      <name val="Times New Roman"/>
      <family val="1"/>
      <charset val="204"/>
    </font>
    <font>
      <sz val="10"/>
      <name val="Arial Cyr"/>
      <charset val="204"/>
    </font>
    <font>
      <b/>
      <sz val="10"/>
      <name val="Times New Roman"/>
      <family val="1"/>
      <charset val="204"/>
    </font>
    <font>
      <sz val="7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3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34">
    <xf numFmtId="0" fontId="0" fillId="0" borderId="0" xfId="0"/>
    <xf numFmtId="0" fontId="1" fillId="0" borderId="1" xfId="0" applyFont="1" applyFill="1" applyBorder="1" applyAlignment="1">
      <alignment horizontal="center" vertical="center"/>
    </xf>
    <xf numFmtId="0" fontId="1" fillId="0" borderId="1" xfId="1" applyFont="1" applyBorder="1" applyAlignment="1">
      <alignment horizontal="center" vertical="center" wrapText="1"/>
    </xf>
    <xf numFmtId="0" fontId="4" fillId="0" borderId="1" xfId="1" applyNumberFormat="1" applyFont="1" applyFill="1" applyBorder="1" applyAlignment="1">
      <alignment horizontal="center" vertical="center" wrapText="1"/>
    </xf>
    <xf numFmtId="0" fontId="4" fillId="0" borderId="1" xfId="1" applyNumberFormat="1" applyFont="1" applyFill="1" applyBorder="1" applyAlignment="1">
      <alignment horizontal="center" vertical="center"/>
    </xf>
    <xf numFmtId="164" fontId="1" fillId="0" borderId="0" xfId="0" applyNumberFormat="1" applyFont="1" applyFill="1" applyBorder="1" applyAlignment="1">
      <alignment vertical="center"/>
    </xf>
    <xf numFmtId="165" fontId="3" fillId="0" borderId="1" xfId="0" applyNumberFormat="1" applyFont="1" applyFill="1" applyBorder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right" vertical="center"/>
    </xf>
    <xf numFmtId="0" fontId="5" fillId="0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vertical="distributed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left" vertical="center" wrapText="1" indent="1"/>
    </xf>
    <xf numFmtId="0" fontId="3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vertical="center"/>
    </xf>
    <xf numFmtId="0" fontId="3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right" vertical="center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165" fontId="1" fillId="0" borderId="2" xfId="0" applyNumberFormat="1" applyFont="1" applyFill="1" applyBorder="1" applyAlignment="1">
      <alignment vertical="center"/>
    </xf>
    <xf numFmtId="166" fontId="3" fillId="0" borderId="1" xfId="0" applyNumberFormat="1" applyFont="1" applyFill="1" applyBorder="1" applyAlignment="1">
      <alignment vertical="center"/>
    </xf>
    <xf numFmtId="166" fontId="1" fillId="0" borderId="1" xfId="0" applyNumberFormat="1" applyFont="1" applyFill="1" applyBorder="1" applyAlignment="1">
      <alignment vertical="center"/>
    </xf>
    <xf numFmtId="2" fontId="3" fillId="0" borderId="1" xfId="0" applyNumberFormat="1" applyFont="1" applyFill="1" applyBorder="1" applyAlignment="1">
      <alignment vertical="center"/>
    </xf>
    <xf numFmtId="2" fontId="1" fillId="0" borderId="1" xfId="0" applyNumberFormat="1" applyFont="1" applyFill="1" applyBorder="1" applyAlignment="1">
      <alignment vertical="center"/>
    </xf>
    <xf numFmtId="2" fontId="3" fillId="0" borderId="1" xfId="0" applyNumberFormat="1" applyFont="1" applyFill="1" applyBorder="1" applyAlignment="1">
      <alignment horizontal="center" vertical="center"/>
    </xf>
    <xf numFmtId="2" fontId="1" fillId="0" borderId="1" xfId="0" applyNumberFormat="1" applyFont="1" applyFill="1" applyBorder="1" applyAlignment="1">
      <alignment horizontal="center" vertical="center"/>
    </xf>
    <xf numFmtId="0" fontId="6" fillId="0" borderId="0" xfId="0" applyFont="1" applyBorder="1" applyAlignment="1">
      <alignment horizontal="center" vertical="center" wrapText="1"/>
    </xf>
  </cellXfs>
  <cellStyles count="2">
    <cellStyle name="Обычный" xfId="0" builtinId="0"/>
    <cellStyle name="Обычный_Приложение №1 - источники финансирования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33"/>
  <sheetViews>
    <sheetView tabSelected="1" workbookViewId="0">
      <selection activeCell="D21" sqref="D21"/>
    </sheetView>
  </sheetViews>
  <sheetFormatPr defaultColWidth="9.109375" defaultRowHeight="13.2"/>
  <cols>
    <col min="1" max="1" width="35.88671875" style="8" customWidth="1"/>
    <col min="2" max="2" width="26.5546875" style="9" customWidth="1"/>
    <col min="3" max="5" width="16.5546875" style="8" customWidth="1"/>
    <col min="6" max="6" width="9.33203125" style="8" bestFit="1" customWidth="1"/>
    <col min="7" max="16384" width="9.109375" style="8"/>
  </cols>
  <sheetData>
    <row r="1" spans="1:6">
      <c r="E1" s="23"/>
      <c r="F1" s="23" t="s">
        <v>41</v>
      </c>
    </row>
    <row r="2" spans="1:6">
      <c r="E2" s="23"/>
      <c r="F2" s="23" t="s">
        <v>42</v>
      </c>
    </row>
    <row r="3" spans="1:6">
      <c r="E3" s="23"/>
      <c r="F3" s="23" t="s">
        <v>56</v>
      </c>
    </row>
    <row r="4" spans="1:6">
      <c r="E4" s="23"/>
    </row>
    <row r="5" spans="1:6" s="10" customFormat="1" ht="34.950000000000003" customHeight="1">
      <c r="A5" s="33" t="s">
        <v>52</v>
      </c>
      <c r="B5" s="33"/>
      <c r="C5" s="33"/>
      <c r="D5" s="33"/>
      <c r="E5" s="33"/>
      <c r="F5" s="33"/>
    </row>
    <row r="6" spans="1:6" s="10" customFormat="1" ht="7.5" customHeight="1">
      <c r="B6" s="7"/>
      <c r="C6" s="11"/>
      <c r="D6" s="11"/>
      <c r="E6" s="11"/>
    </row>
    <row r="7" spans="1:6" s="10" customFormat="1" ht="56.25" customHeight="1">
      <c r="A7" s="2" t="s">
        <v>0</v>
      </c>
      <c r="B7" s="2" t="s">
        <v>1</v>
      </c>
      <c r="C7" s="2" t="s">
        <v>53</v>
      </c>
      <c r="D7" s="24" t="s">
        <v>55</v>
      </c>
      <c r="E7" s="2" t="s">
        <v>54</v>
      </c>
      <c r="F7" s="24" t="s">
        <v>51</v>
      </c>
    </row>
    <row r="8" spans="1:6" ht="12" customHeight="1">
      <c r="A8" s="3">
        <v>1</v>
      </c>
      <c r="B8" s="3">
        <v>2</v>
      </c>
      <c r="C8" s="4">
        <v>3</v>
      </c>
      <c r="D8" s="4">
        <v>4</v>
      </c>
      <c r="E8" s="4">
        <v>5</v>
      </c>
      <c r="F8" s="4">
        <v>6</v>
      </c>
    </row>
    <row r="9" spans="1:6" ht="26.4" hidden="1">
      <c r="A9" s="13" t="s">
        <v>2</v>
      </c>
      <c r="B9" s="18" t="s">
        <v>3</v>
      </c>
      <c r="C9" s="6">
        <f>C10-C12</f>
        <v>0</v>
      </c>
      <c r="D9" s="6">
        <f t="shared" ref="D9:E9" si="0">D10-D12</f>
        <v>0</v>
      </c>
      <c r="E9" s="6">
        <f t="shared" si="0"/>
        <v>0</v>
      </c>
    </row>
    <row r="10" spans="1:6" ht="39.6" hidden="1">
      <c r="A10" s="14" t="s">
        <v>4</v>
      </c>
      <c r="B10" s="19" t="s">
        <v>5</v>
      </c>
      <c r="C10" s="20">
        <f>C11</f>
        <v>0</v>
      </c>
      <c r="D10" s="20">
        <f t="shared" ref="D10:E10" si="1">D11</f>
        <v>0</v>
      </c>
      <c r="E10" s="20">
        <f t="shared" si="1"/>
        <v>0</v>
      </c>
    </row>
    <row r="11" spans="1:6" ht="38.25" hidden="1" customHeight="1">
      <c r="A11" s="15" t="s">
        <v>37</v>
      </c>
      <c r="B11" s="19" t="s">
        <v>29</v>
      </c>
      <c r="C11" s="20"/>
      <c r="D11" s="20"/>
      <c r="E11" s="20"/>
    </row>
    <row r="12" spans="1:6" ht="38.25" hidden="1" customHeight="1">
      <c r="A12" s="16" t="s">
        <v>6</v>
      </c>
      <c r="B12" s="19" t="s">
        <v>7</v>
      </c>
      <c r="C12" s="20">
        <f>C13</f>
        <v>0</v>
      </c>
      <c r="D12" s="20">
        <f t="shared" ref="D12:E12" si="2">D13</f>
        <v>0</v>
      </c>
      <c r="E12" s="20">
        <f t="shared" si="2"/>
        <v>0</v>
      </c>
    </row>
    <row r="13" spans="1:6" ht="38.25" hidden="1" customHeight="1">
      <c r="A13" s="15" t="s">
        <v>38</v>
      </c>
      <c r="B13" s="19" t="s">
        <v>30</v>
      </c>
      <c r="C13" s="20"/>
      <c r="D13" s="20"/>
      <c r="E13" s="20"/>
    </row>
    <row r="14" spans="1:6" ht="52.8" hidden="1">
      <c r="A14" s="13" t="s">
        <v>8</v>
      </c>
      <c r="B14" s="21" t="s">
        <v>9</v>
      </c>
      <c r="C14" s="22">
        <f>C15-C17</f>
        <v>0</v>
      </c>
      <c r="D14" s="22">
        <f t="shared" ref="D14:E14" si="3">D15-D17</f>
        <v>0</v>
      </c>
      <c r="E14" s="22">
        <f t="shared" si="3"/>
        <v>0</v>
      </c>
    </row>
    <row r="15" spans="1:6" ht="52.8" hidden="1">
      <c r="A15" s="16" t="s">
        <v>10</v>
      </c>
      <c r="B15" s="19" t="s">
        <v>11</v>
      </c>
      <c r="C15" s="20">
        <f>C16</f>
        <v>0</v>
      </c>
      <c r="D15" s="20">
        <f t="shared" ref="D15:E15" si="4">D16</f>
        <v>0</v>
      </c>
      <c r="E15" s="20">
        <f t="shared" si="4"/>
        <v>0</v>
      </c>
    </row>
    <row r="16" spans="1:6" ht="51" hidden="1" customHeight="1">
      <c r="A16" s="17" t="s">
        <v>35</v>
      </c>
      <c r="B16" s="19" t="s">
        <v>31</v>
      </c>
      <c r="C16" s="20"/>
      <c r="D16" s="20"/>
      <c r="E16" s="20"/>
    </row>
    <row r="17" spans="1:6" ht="51" hidden="1" customHeight="1">
      <c r="A17" s="16" t="s">
        <v>12</v>
      </c>
      <c r="B17" s="19" t="s">
        <v>13</v>
      </c>
      <c r="C17" s="20">
        <v>0</v>
      </c>
      <c r="D17" s="20">
        <v>0</v>
      </c>
      <c r="E17" s="20">
        <v>0</v>
      </c>
    </row>
    <row r="18" spans="1:6" ht="51" hidden="1" customHeight="1">
      <c r="A18" s="17" t="s">
        <v>36</v>
      </c>
      <c r="B18" s="19" t="s">
        <v>32</v>
      </c>
      <c r="C18" s="26">
        <v>0</v>
      </c>
      <c r="D18" s="26">
        <v>0</v>
      </c>
      <c r="E18" s="26">
        <v>0</v>
      </c>
    </row>
    <row r="19" spans="1:6" ht="26.4">
      <c r="A19" s="13" t="s">
        <v>14</v>
      </c>
      <c r="B19" s="18" t="s">
        <v>15</v>
      </c>
      <c r="C19" s="29">
        <f>C24-C20</f>
        <v>1000000</v>
      </c>
      <c r="D19" s="29">
        <f>D24-D20</f>
        <v>11850796.99000001</v>
      </c>
      <c r="E19" s="29">
        <f>E24-E20</f>
        <v>-5622702.4699997902</v>
      </c>
      <c r="F19" s="27">
        <v>0</v>
      </c>
    </row>
    <row r="20" spans="1:6">
      <c r="A20" s="14" t="s">
        <v>16</v>
      </c>
      <c r="B20" s="1" t="s">
        <v>17</v>
      </c>
      <c r="C20" s="30">
        <f t="shared" ref="C20:E22" si="5">C21</f>
        <v>935886394.29999995</v>
      </c>
      <c r="D20" s="30">
        <f t="shared" si="5"/>
        <v>1228788260.53</v>
      </c>
      <c r="E20" s="30">
        <f t="shared" si="5"/>
        <v>1169488797.8599999</v>
      </c>
      <c r="F20" s="28">
        <f t="shared" ref="F20:F27" si="6">E20/D20*100</f>
        <v>95.174151269607421</v>
      </c>
    </row>
    <row r="21" spans="1:6" ht="26.4">
      <c r="A21" s="14" t="s">
        <v>18</v>
      </c>
      <c r="B21" s="19" t="s">
        <v>19</v>
      </c>
      <c r="C21" s="30">
        <f t="shared" si="5"/>
        <v>935886394.29999995</v>
      </c>
      <c r="D21" s="30">
        <f t="shared" si="5"/>
        <v>1228788260.53</v>
      </c>
      <c r="E21" s="30">
        <f t="shared" si="5"/>
        <v>1169488797.8599999</v>
      </c>
      <c r="F21" s="28">
        <f t="shared" si="6"/>
        <v>95.174151269607421</v>
      </c>
    </row>
    <row r="22" spans="1:6" ht="26.4">
      <c r="A22" s="14" t="s">
        <v>20</v>
      </c>
      <c r="B22" s="19" t="s">
        <v>21</v>
      </c>
      <c r="C22" s="30">
        <f>C23</f>
        <v>935886394.29999995</v>
      </c>
      <c r="D22" s="30">
        <f t="shared" si="5"/>
        <v>1228788260.53</v>
      </c>
      <c r="E22" s="30">
        <f t="shared" si="5"/>
        <v>1169488797.8599999</v>
      </c>
      <c r="F22" s="28">
        <f t="shared" si="6"/>
        <v>95.174151269607421</v>
      </c>
    </row>
    <row r="23" spans="1:6" ht="39.6">
      <c r="A23" s="14" t="s">
        <v>39</v>
      </c>
      <c r="B23" s="19" t="s">
        <v>33</v>
      </c>
      <c r="C23" s="30">
        <v>935886394.29999995</v>
      </c>
      <c r="D23" s="30">
        <v>1228788260.53</v>
      </c>
      <c r="E23" s="30">
        <v>1169488797.8599999</v>
      </c>
      <c r="F23" s="28">
        <f t="shared" si="6"/>
        <v>95.174151269607421</v>
      </c>
    </row>
    <row r="24" spans="1:6">
      <c r="A24" s="14" t="s">
        <v>22</v>
      </c>
      <c r="B24" s="19" t="s">
        <v>23</v>
      </c>
      <c r="C24" s="30">
        <f>C25</f>
        <v>936886394.29999995</v>
      </c>
      <c r="D24" s="30">
        <f t="shared" ref="D24:E24" si="7">D25</f>
        <v>1240639057.52</v>
      </c>
      <c r="E24" s="30">
        <f t="shared" si="7"/>
        <v>1163866095.3900001</v>
      </c>
      <c r="F24" s="28">
        <f t="shared" si="6"/>
        <v>93.811821281568655</v>
      </c>
    </row>
    <row r="25" spans="1:6" ht="26.4">
      <c r="A25" s="14" t="s">
        <v>24</v>
      </c>
      <c r="B25" s="19" t="s">
        <v>25</v>
      </c>
      <c r="C25" s="30">
        <f t="shared" ref="C25:E26" si="8">C26</f>
        <v>936886394.29999995</v>
      </c>
      <c r="D25" s="30">
        <f t="shared" si="8"/>
        <v>1240639057.52</v>
      </c>
      <c r="E25" s="30">
        <f t="shared" si="8"/>
        <v>1163866095.3900001</v>
      </c>
      <c r="F25" s="28">
        <f t="shared" si="6"/>
        <v>93.811821281568655</v>
      </c>
    </row>
    <row r="26" spans="1:6" ht="26.4">
      <c r="A26" s="14" t="s">
        <v>26</v>
      </c>
      <c r="B26" s="19" t="s">
        <v>27</v>
      </c>
      <c r="C26" s="30">
        <f t="shared" si="8"/>
        <v>936886394.29999995</v>
      </c>
      <c r="D26" s="30">
        <f t="shared" si="8"/>
        <v>1240639057.52</v>
      </c>
      <c r="E26" s="30">
        <f t="shared" si="8"/>
        <v>1163866095.3900001</v>
      </c>
      <c r="F26" s="28">
        <f t="shared" si="6"/>
        <v>93.811821281568655</v>
      </c>
    </row>
    <row r="27" spans="1:6" ht="39.6">
      <c r="A27" s="14" t="s">
        <v>40</v>
      </c>
      <c r="B27" s="19" t="s">
        <v>34</v>
      </c>
      <c r="C27" s="30">
        <v>936886394.29999995</v>
      </c>
      <c r="D27" s="30">
        <v>1240639057.52</v>
      </c>
      <c r="E27" s="30">
        <v>1163866095.3900001</v>
      </c>
      <c r="F27" s="28">
        <f t="shared" si="6"/>
        <v>93.811821281568655</v>
      </c>
    </row>
    <row r="28" spans="1:6" ht="26.4">
      <c r="A28" s="25" t="s">
        <v>43</v>
      </c>
      <c r="B28" s="21" t="s">
        <v>44</v>
      </c>
      <c r="C28" s="31">
        <f t="shared" ref="C28:E30" si="9">C29</f>
        <v>0</v>
      </c>
      <c r="D28" s="31">
        <f t="shared" si="9"/>
        <v>0</v>
      </c>
      <c r="E28" s="31">
        <f t="shared" si="9"/>
        <v>0</v>
      </c>
      <c r="F28" s="27">
        <v>0</v>
      </c>
    </row>
    <row r="29" spans="1:6" ht="26.4">
      <c r="A29" s="16" t="s">
        <v>45</v>
      </c>
      <c r="B29" s="24" t="s">
        <v>46</v>
      </c>
      <c r="C29" s="32">
        <f t="shared" si="9"/>
        <v>0</v>
      </c>
      <c r="D29" s="32">
        <f t="shared" si="9"/>
        <v>0</v>
      </c>
      <c r="E29" s="32">
        <f t="shared" si="9"/>
        <v>0</v>
      </c>
      <c r="F29" s="28">
        <v>0</v>
      </c>
    </row>
    <row r="30" spans="1:6" ht="105.6">
      <c r="A30" s="16" t="s">
        <v>47</v>
      </c>
      <c r="B30" s="24" t="s">
        <v>48</v>
      </c>
      <c r="C30" s="32">
        <f t="shared" si="9"/>
        <v>0</v>
      </c>
      <c r="D30" s="32">
        <f t="shared" si="9"/>
        <v>0</v>
      </c>
      <c r="E30" s="32">
        <f t="shared" si="9"/>
        <v>0</v>
      </c>
      <c r="F30" s="28">
        <v>0</v>
      </c>
    </row>
    <row r="31" spans="1:6" ht="132">
      <c r="A31" s="16" t="s">
        <v>49</v>
      </c>
      <c r="B31" s="24" t="s">
        <v>50</v>
      </c>
      <c r="C31" s="32">
        <v>0</v>
      </c>
      <c r="D31" s="32">
        <v>0</v>
      </c>
      <c r="E31" s="32">
        <v>0</v>
      </c>
      <c r="F31" s="28">
        <v>0</v>
      </c>
    </row>
    <row r="32" spans="1:6" ht="18.75" customHeight="1">
      <c r="A32" s="12" t="s">
        <v>28</v>
      </c>
      <c r="B32" s="1"/>
      <c r="C32" s="29">
        <f>C9+C14+C19</f>
        <v>1000000</v>
      </c>
      <c r="D32" s="29">
        <f t="shared" ref="D32" si="10">D9+D14+D19</f>
        <v>11850796.99000001</v>
      </c>
      <c r="E32" s="29">
        <f t="shared" ref="E32" si="11">E9+E14+E19</f>
        <v>-5622702.4699997902</v>
      </c>
      <c r="F32" s="28">
        <v>0</v>
      </c>
    </row>
    <row r="33" spans="3:5">
      <c r="C33" s="5"/>
      <c r="D33" s="5"/>
      <c r="E33" s="5"/>
    </row>
  </sheetData>
  <mergeCells count="1">
    <mergeCell ref="A5:F5"/>
  </mergeCells>
  <pageMargins left="0.98425196850393704" right="0" top="0.74803149606299213" bottom="0.59055118110236227" header="0.51181102362204722" footer="0.39370078740157483"/>
  <pageSetup paperSize="9" scale="75" orientation="portrait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к реш.</vt:lpstr>
      <vt:lpstr>'к реш.'!Заголовки_для_печати</vt:lpstr>
      <vt:lpstr>'к реш.'!Область_печати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User</cp:lastModifiedBy>
  <cp:lastPrinted>2023-02-03T08:53:37Z</cp:lastPrinted>
  <dcterms:created xsi:type="dcterms:W3CDTF">1996-10-08T23:32:33Z</dcterms:created>
  <dcterms:modified xsi:type="dcterms:W3CDTF">2023-06-08T10:52:06Z</dcterms:modified>
</cp:coreProperties>
</file>