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нит." sheetId="77" r:id="rId1"/>
  </sheets>
  <definedNames>
    <definedName name="_xlnm.Print_Area" localSheetId="0">'к поснит.'!$A$1:$H$49</definedName>
  </definedNames>
  <calcPr calcId="124519"/>
</workbook>
</file>

<file path=xl/calcChain.xml><?xml version="1.0" encoding="utf-8"?>
<calcChain xmlns="http://schemas.openxmlformats.org/spreadsheetml/2006/main">
  <c r="G27" i="77"/>
  <c r="F27"/>
  <c r="H13"/>
  <c r="H14"/>
  <c r="H15"/>
  <c r="H16"/>
  <c r="H17"/>
  <c r="H18"/>
  <c r="H20"/>
  <c r="H22"/>
  <c r="H24"/>
  <c r="H25"/>
  <c r="H26"/>
  <c r="H28"/>
  <c r="H29"/>
  <c r="H30"/>
  <c r="H32"/>
  <c r="H34"/>
  <c r="H35"/>
  <c r="H36"/>
  <c r="H37"/>
  <c r="H38"/>
  <c r="H40"/>
  <c r="H42"/>
  <c r="H43"/>
  <c r="H44"/>
  <c r="H45"/>
  <c r="H47"/>
  <c r="H48"/>
  <c r="H12"/>
  <c r="G23"/>
  <c r="F23"/>
  <c r="H23" l="1"/>
  <c r="G46"/>
  <c r="G41"/>
  <c r="G39"/>
  <c r="G33"/>
  <c r="G31"/>
  <c r="G21"/>
  <c r="G19"/>
  <c r="G11"/>
  <c r="G49" l="1"/>
  <c r="H27"/>
  <c r="F46" l="1"/>
  <c r="H46" s="1"/>
  <c r="F31"/>
  <c r="H31" s="1"/>
  <c r="F21"/>
  <c r="H21" s="1"/>
  <c r="F19"/>
  <c r="H19" s="1"/>
  <c r="F39"/>
  <c r="H39" s="1"/>
  <c r="F41"/>
  <c r="H41" s="1"/>
  <c r="F33" l="1"/>
  <c r="H33" s="1"/>
  <c r="F11"/>
  <c r="H11" l="1"/>
  <c r="F49"/>
  <c r="H49" s="1"/>
</calcChain>
</file>

<file path=xl/sharedStrings.xml><?xml version="1.0" encoding="utf-8"?>
<sst xmlns="http://schemas.openxmlformats.org/spreadsheetml/2006/main" count="117" uniqueCount="64">
  <si>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</si>
  <si>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</si>
  <si>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</si>
  <si>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</si>
  <si>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</si>
  <si>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</si>
  <si>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</si>
  <si>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</si>
  <si>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</si>
  <si>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</si>
  <si>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</si>
  <si>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</si>
  <si>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</si>
  <si>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</si>
  <si>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</si>
  <si>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</si>
  <si>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</si>
  <si>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</si>
  <si>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</si>
  <si>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</si>
  <si>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</si>
  <si>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</si>
  <si>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</si>
  <si>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</si>
  <si>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</si>
  <si>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</si>
  <si>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</si>
  <si>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</si>
  <si>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</si>
  <si>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</si>
  <si>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</si>
  <si>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Физаческая культура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</si>
  <si>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</si>
  <si>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</si>
  <si>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</si>
  <si>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</si>
  <si>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Другие вопросы в области социальной политики</t>
  </si>
  <si>
    <t>Дорожное хозяйство (дорожные фонды)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</si>
  <si>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</si>
  <si>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</si>
  <si>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</si>
  <si>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</si>
  <si>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Приложение № 3</t>
  </si>
  <si>
    <t>% исполнения</t>
  </si>
  <si>
    <t>Судебная система</t>
  </si>
  <si>
    <t>Защита населения и территории от чрезвычайных ситуаций природного и техногенного характера, гражданская оборона, пожарная безопастность</t>
  </si>
  <si>
    <t>Жилищное хозяйство</t>
  </si>
  <si>
    <t>Благоустройство</t>
  </si>
  <si>
    <t>Дополнительное образование детей</t>
  </si>
  <si>
    <t>Отчет об исполнении расходов бюджета Красноборского муниципального округа по разделам, подразделам классификации расходов бюджетов  за 1 квартал 2024 года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</si>
  <si>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</si>
  <si>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</si>
  <si>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</si>
  <si>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</si>
  <si>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</si>
  <si>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</si>
  <si>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</si>
  <si>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</si>
  <si>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</si>
  <si>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 xml:space="preserve">Назначено на год, т.р. </t>
  </si>
  <si>
    <t>Исполнено, т.р.</t>
  </si>
  <si>
    <t>к постановлению администрации</t>
  </si>
  <si>
    <t>Красноборского муниципального округа</t>
  </si>
  <si>
    <t xml:space="preserve">от 18.04.2024 года № 343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</si>
</sst>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2" xfId="0" applyFont="1" applyBorder="1"/>
    <xf numFmtId="0" fontId="2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distributed"/>
    </xf>
    <xf numFmtId="49" fontId="5" fillId="0" borderId="4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/>
    <xf numFmtId="0" fontId="5" fillId="0" borderId="4" xfId="0" applyFont="1" applyBorder="1" applyAlignment="1">
      <alignment horizontal="center" wrapText="1"/>
    </xf>
    <xf numFmtId="0" fontId="5" fillId="0" borderId="0" xfId="0" applyFont="1" applyAlignment="1"/>
    <xf numFmtId="164" fontId="5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4" xfId="0" applyFont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right" vertical="center"/>
    </xf>
    <xf numFmtId="2" fontId="5" fillId="0" borderId="4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98"/>
  <sheetViews>
    <sheetView tabSelected="1" workbookViewId="0">
      <selection activeCell="C9" sqref="C9"/>
    </sheetView>
  </sheetViews>
  <sheetFormatPr defaultColWidth="9.109375" defaultRowHeight="13.8"/>
  <cols>
    <col min="1" max="1" width="1" style="1" customWidth="1"/>
    <col min="2" max="2" width="0.33203125" style="1" customWidth="1"/>
    <col min="3" max="3" width="74.109375" style="1" customWidth="1"/>
    <col min="4" max="4" width="8.44140625" style="3" customWidth="1"/>
    <col min="5" max="5" width="7.88671875" style="3" customWidth="1"/>
    <col min="6" max="7" width="19.44140625" style="45" customWidth="1"/>
    <col min="8" max="8" width="10.6640625" style="39" customWidth="1"/>
    <col min="9" max="16384" width="9.109375" style="1"/>
  </cols>
  <sheetData>
    <row r="1" spans="3:9">
      <c r="H1" s="38" t="s">
        <v>42</v>
      </c>
    </row>
    <row r="2" spans="3:9" ht="15" customHeight="1">
      <c r="E2" s="41"/>
      <c r="F2" s="41"/>
      <c r="G2" s="41"/>
      <c r="H2" s="44" t="s">
        <v>61</v>
      </c>
    </row>
    <row r="3" spans="3:9" ht="15" customHeight="1">
      <c r="C3" s="41"/>
      <c r="D3" s="41"/>
      <c r="E3" s="41"/>
      <c r="F3" s="41"/>
      <c r="G3" s="41"/>
      <c r="H3" s="44" t="s">
        <v>62</v>
      </c>
    </row>
    <row r="4" spans="3:9" ht="15" customHeight="1">
      <c r="C4" s="41"/>
      <c r="D4" s="41"/>
      <c r="E4" s="41"/>
      <c r="F4" s="41"/>
      <c r="G4" s="41"/>
      <c r="H4" s="44" t="s">
        <v>63</v>
      </c>
    </row>
    <row r="5" spans="3:9" ht="15" customHeight="1">
      <c r="C5" s="41"/>
      <c r="D5" s="41"/>
      <c r="E5" s="41"/>
      <c r="F5" s="41"/>
      <c r="G5" s="41"/>
      <c r="H5" s="41"/>
      <c r="I5" s="41"/>
    </row>
    <row r="6" spans="3:9" ht="15" customHeight="1">
      <c r="C6" s="7"/>
      <c r="E6" s="7"/>
      <c r="H6" s="38"/>
    </row>
    <row r="7" spans="3:9" ht="32.25" customHeight="1">
      <c r="C7" s="50" t="s">
        <v>49</v>
      </c>
      <c r="D7" s="50"/>
      <c r="E7" s="50"/>
      <c r="F7" s="50"/>
      <c r="G7" s="50"/>
      <c r="H7" s="50"/>
    </row>
    <row r="8" spans="3:9" ht="19.2" customHeight="1"/>
    <row r="9" spans="3:9" ht="41.4">
      <c r="C9" s="10" t="s">
        <v>0</v>
      </c>
      <c r="D9" s="11" t="s">
        <v>39</v>
      </c>
      <c r="E9" s="11" t="s">
        <v>38</v>
      </c>
      <c r="F9" s="12" t="s">
        <v>59</v>
      </c>
      <c r="G9" s="12" t="s">
        <v>60</v>
      </c>
      <c r="H9" s="40" t="s">
        <v>43</v>
      </c>
    </row>
    <row r="10" spans="3:9" s="37" customFormat="1" ht="10.95" customHeight="1">
      <c r="C10" s="36">
        <v>1</v>
      </c>
      <c r="D10" s="36">
        <v>2</v>
      </c>
      <c r="E10" s="36">
        <v>3</v>
      </c>
      <c r="F10" s="46">
        <v>4</v>
      </c>
      <c r="G10" s="46">
        <v>5</v>
      </c>
      <c r="H10" s="36">
        <v>6</v>
      </c>
    </row>
    <row r="11" spans="3:9" ht="15.6" customHeight="1">
      <c r="C11" s="13" t="s">
        <v>50</v>
      </c>
      <c r="D11" s="14" t="s">
        <v>1</v>
      </c>
      <c r="E11" s="14"/>
      <c r="F11" s="47">
        <f>SUM(F12:F18)</f>
        <v>125546158.50999999</v>
      </c>
      <c r="G11" s="47">
        <f>SUM(G12:G18)</f>
        <v>25817674.049999997</v>
      </c>
      <c r="H11" s="43">
        <f>G11/F11*100</f>
        <v>20.564288351318666</v>
      </c>
    </row>
    <row r="12" spans="3:9" ht="27.6">
      <c r="C12" s="15" t="s">
        <v>28</v>
      </c>
      <c r="D12" s="16" t="s">
        <v>1</v>
      </c>
      <c r="E12" s="16" t="s">
        <v>2</v>
      </c>
      <c r="F12" s="48">
        <v>2714760</v>
      </c>
      <c r="G12" s="48">
        <v>709423.43</v>
      </c>
      <c r="H12" s="42">
        <f>G12/F12*100</f>
        <v>26.132086445947341</v>
      </c>
    </row>
    <row r="13" spans="3:9" ht="41.4">
      <c r="C13" s="15" t="s">
        <v>26</v>
      </c>
      <c r="D13" s="16" t="s">
        <v>1</v>
      </c>
      <c r="E13" s="16" t="s">
        <v>3</v>
      </c>
      <c r="F13" s="48">
        <v>2803301</v>
      </c>
      <c r="G13" s="48">
        <v>499248.29</v>
      </c>
      <c r="H13" s="42">
        <f t="shared" ref="H13:H48" si="0">G13/F13*100</f>
        <v>17.809300178610858</v>
      </c>
    </row>
    <row r="14" spans="3:9" ht="41.4">
      <c r="C14" s="15" t="s">
        <v>30</v>
      </c>
      <c r="D14" s="16" t="s">
        <v>1</v>
      </c>
      <c r="E14" s="16" t="s">
        <v>10</v>
      </c>
      <c r="F14" s="48">
        <v>56972615.420000002</v>
      </c>
      <c r="G14" s="48">
        <v>13510530.949999999</v>
      </c>
      <c r="H14" s="42">
        <f t="shared" si="0"/>
        <v>23.714078861222831</v>
      </c>
    </row>
    <row r="15" spans="3:9" ht="18.600000000000001" customHeight="1">
      <c r="C15" s="15" t="s">
        <v>44</v>
      </c>
      <c r="D15" s="16" t="s">
        <v>1</v>
      </c>
      <c r="E15" s="16" t="s">
        <v>4</v>
      </c>
      <c r="F15" s="48">
        <v>3643.4</v>
      </c>
      <c r="G15" s="48">
        <v>0</v>
      </c>
      <c r="H15" s="42">
        <f t="shared" si="0"/>
        <v>0</v>
      </c>
    </row>
    <row r="16" spans="3:9" ht="27.6">
      <c r="C16" s="15" t="s">
        <v>27</v>
      </c>
      <c r="D16" s="16" t="s">
        <v>1</v>
      </c>
      <c r="E16" s="16" t="s">
        <v>11</v>
      </c>
      <c r="F16" s="48">
        <v>14028291</v>
      </c>
      <c r="G16" s="48">
        <v>3044419.21</v>
      </c>
      <c r="H16" s="42">
        <f t="shared" si="0"/>
        <v>21.701996415671733</v>
      </c>
    </row>
    <row r="17" spans="3:8" ht="15.75" customHeight="1">
      <c r="C17" s="15" t="s">
        <v>7</v>
      </c>
      <c r="D17" s="16" t="s">
        <v>1</v>
      </c>
      <c r="E17" s="16" t="s">
        <v>19</v>
      </c>
      <c r="F17" s="48">
        <v>415000</v>
      </c>
      <c r="G17" s="48">
        <v>0</v>
      </c>
      <c r="H17" s="42">
        <f t="shared" si="0"/>
        <v>0</v>
      </c>
    </row>
    <row r="18" spans="3:8" ht="15.75" customHeight="1">
      <c r="C18" s="17" t="s">
        <v>21</v>
      </c>
      <c r="D18" s="16" t="s">
        <v>1</v>
      </c>
      <c r="E18" s="16" t="s">
        <v>35</v>
      </c>
      <c r="F18" s="48">
        <v>48608547.689999998</v>
      </c>
      <c r="G18" s="48">
        <v>8054052.1699999999</v>
      </c>
      <c r="H18" s="42">
        <f t="shared" si="0"/>
        <v>16.569209640585335</v>
      </c>
    </row>
    <row r="19" spans="3:8" ht="15" customHeight="1">
      <c r="C19" s="20" t="s">
        <v>51</v>
      </c>
      <c r="D19" s="21" t="s">
        <v>2</v>
      </c>
      <c r="E19" s="21"/>
      <c r="F19" s="47">
        <f>F20</f>
        <v>578867.43000000005</v>
      </c>
      <c r="G19" s="47">
        <f>G20</f>
        <v>121613.87</v>
      </c>
      <c r="H19" s="43">
        <f t="shared" si="0"/>
        <v>21.008932908869994</v>
      </c>
    </row>
    <row r="20" spans="3:8" ht="14.25" customHeight="1">
      <c r="C20" s="18" t="s">
        <v>32</v>
      </c>
      <c r="D20" s="19" t="s">
        <v>2</v>
      </c>
      <c r="E20" s="19" t="s">
        <v>3</v>
      </c>
      <c r="F20" s="48">
        <v>578867.43000000005</v>
      </c>
      <c r="G20" s="48">
        <v>121613.87</v>
      </c>
      <c r="H20" s="42">
        <f t="shared" si="0"/>
        <v>21.008932908869994</v>
      </c>
    </row>
    <row r="21" spans="3:8">
      <c r="C21" s="22" t="s">
        <v>52</v>
      </c>
      <c r="D21" s="14" t="s">
        <v>3</v>
      </c>
      <c r="E21" s="14"/>
      <c r="F21" s="47">
        <f>F22</f>
        <v>2100000</v>
      </c>
      <c r="G21" s="47">
        <f>G22</f>
        <v>76848.259999999995</v>
      </c>
      <c r="H21" s="43">
        <f t="shared" si="0"/>
        <v>3.6594409523809519</v>
      </c>
    </row>
    <row r="22" spans="3:8" s="5" customFormat="1" ht="27.6">
      <c r="C22" s="23" t="s">
        <v>45</v>
      </c>
      <c r="D22" s="19" t="s">
        <v>3</v>
      </c>
      <c r="E22" s="19" t="s">
        <v>9</v>
      </c>
      <c r="F22" s="48">
        <v>2100000</v>
      </c>
      <c r="G22" s="48">
        <v>76848.259999999995</v>
      </c>
      <c r="H22" s="42">
        <f t="shared" si="0"/>
        <v>3.6594409523809519</v>
      </c>
    </row>
    <row r="23" spans="3:8" ht="20.25" customHeight="1">
      <c r="C23" s="25" t="s">
        <v>53</v>
      </c>
      <c r="D23" s="26" t="s">
        <v>10</v>
      </c>
      <c r="E23" s="26"/>
      <c r="F23" s="47">
        <f>SUM(F24:F26)</f>
        <v>47981537.039999999</v>
      </c>
      <c r="G23" s="47">
        <f>SUM(G24:G26)</f>
        <v>3943237.9800000004</v>
      </c>
      <c r="H23" s="43">
        <f t="shared" si="0"/>
        <v>8.218240230013274</v>
      </c>
    </row>
    <row r="24" spans="3:8" ht="15" customHeight="1">
      <c r="C24" s="18" t="s">
        <v>12</v>
      </c>
      <c r="D24" s="19" t="s">
        <v>10</v>
      </c>
      <c r="E24" s="19" t="s">
        <v>13</v>
      </c>
      <c r="F24" s="48">
        <v>11266837.039999999</v>
      </c>
      <c r="G24" s="48">
        <v>0</v>
      </c>
      <c r="H24" s="42">
        <f t="shared" si="0"/>
        <v>0</v>
      </c>
    </row>
    <row r="25" spans="3:8" ht="15" customHeight="1">
      <c r="C25" s="18" t="s">
        <v>37</v>
      </c>
      <c r="D25" s="19" t="s">
        <v>10</v>
      </c>
      <c r="E25" s="19" t="s">
        <v>8</v>
      </c>
      <c r="F25" s="48">
        <v>35084700</v>
      </c>
      <c r="G25" s="48">
        <v>3795180.74</v>
      </c>
      <c r="H25" s="42">
        <f t="shared" si="0"/>
        <v>10.817195928709666</v>
      </c>
    </row>
    <row r="26" spans="3:8" ht="15" customHeight="1">
      <c r="C26" s="27" t="s">
        <v>20</v>
      </c>
      <c r="D26" s="28" t="s">
        <v>10</v>
      </c>
      <c r="E26" s="28" t="s">
        <v>6</v>
      </c>
      <c r="F26" s="48">
        <v>1630000</v>
      </c>
      <c r="G26" s="48">
        <v>148057.24</v>
      </c>
      <c r="H26" s="42">
        <f t="shared" si="0"/>
        <v>9.0832662576687113</v>
      </c>
    </row>
    <row r="27" spans="3:8" ht="17.25" customHeight="1">
      <c r="C27" s="29" t="s">
        <v>54</v>
      </c>
      <c r="D27" s="30" t="s">
        <v>4</v>
      </c>
      <c r="E27" s="30"/>
      <c r="F27" s="47">
        <f>SUM(F28:F30)</f>
        <v>55310094.630000003</v>
      </c>
      <c r="G27" s="47">
        <f>SUM(G28:G30)</f>
        <v>1429560.62</v>
      </c>
      <c r="H27" s="43">
        <f t="shared" si="0"/>
        <v>2.5846287726736441</v>
      </c>
    </row>
    <row r="28" spans="3:8" ht="17.25" customHeight="1">
      <c r="C28" s="27" t="s">
        <v>46</v>
      </c>
      <c r="D28" s="28" t="s">
        <v>4</v>
      </c>
      <c r="E28" s="28" t="s">
        <v>1</v>
      </c>
      <c r="F28" s="48">
        <v>13518208.75</v>
      </c>
      <c r="G28" s="48">
        <v>1017542.22</v>
      </c>
      <c r="H28" s="42">
        <f t="shared" si="0"/>
        <v>7.5271971221778919</v>
      </c>
    </row>
    <row r="29" spans="3:8" ht="17.25" customHeight="1">
      <c r="C29" s="27" t="s">
        <v>33</v>
      </c>
      <c r="D29" s="28" t="s">
        <v>4</v>
      </c>
      <c r="E29" s="28" t="s">
        <v>2</v>
      </c>
      <c r="F29" s="48">
        <v>8052782.46</v>
      </c>
      <c r="G29" s="48">
        <v>60000</v>
      </c>
      <c r="H29" s="42">
        <f t="shared" si="0"/>
        <v>0.74508407867757054</v>
      </c>
    </row>
    <row r="30" spans="3:8" ht="16.2" customHeight="1">
      <c r="C30" s="27" t="s">
        <v>47</v>
      </c>
      <c r="D30" s="28" t="s">
        <v>4</v>
      </c>
      <c r="E30" s="28" t="s">
        <v>3</v>
      </c>
      <c r="F30" s="48">
        <v>33739103.420000002</v>
      </c>
      <c r="G30" s="48">
        <v>352018.4</v>
      </c>
      <c r="H30" s="42">
        <f t="shared" si="0"/>
        <v>1.0433543405641572</v>
      </c>
    </row>
    <row r="31" spans="3:8" s="6" customFormat="1" ht="17.25" customHeight="1">
      <c r="C31" s="29" t="s">
        <v>40</v>
      </c>
      <c r="D31" s="30" t="s">
        <v>11</v>
      </c>
      <c r="E31" s="30"/>
      <c r="F31" s="47">
        <f>F32</f>
        <v>3864996.8</v>
      </c>
      <c r="G31" s="47">
        <f>G32</f>
        <v>37312.5</v>
      </c>
      <c r="H31" s="43">
        <f t="shared" si="0"/>
        <v>0.96539536591595632</v>
      </c>
    </row>
    <row r="32" spans="3:8" ht="17.25" customHeight="1">
      <c r="C32" s="27" t="s">
        <v>41</v>
      </c>
      <c r="D32" s="28" t="s">
        <v>11</v>
      </c>
      <c r="E32" s="28" t="s">
        <v>4</v>
      </c>
      <c r="F32" s="48">
        <v>3864996.8</v>
      </c>
      <c r="G32" s="48">
        <v>37312.5</v>
      </c>
      <c r="H32" s="42">
        <f t="shared" si="0"/>
        <v>0.96539536591595632</v>
      </c>
    </row>
    <row r="33" spans="2:8" ht="16.5" customHeight="1">
      <c r="C33" s="20" t="s">
        <v>55</v>
      </c>
      <c r="D33" s="21" t="s">
        <v>5</v>
      </c>
      <c r="E33" s="21"/>
      <c r="F33" s="47">
        <f>SUM(F34:F38)</f>
        <v>735795863.3599999</v>
      </c>
      <c r="G33" s="47">
        <f>SUM(G34:G38)</f>
        <v>151169457.5</v>
      </c>
      <c r="H33" s="43">
        <f t="shared" si="0"/>
        <v>20.545026824381306</v>
      </c>
    </row>
    <row r="34" spans="2:8" ht="16.5" customHeight="1">
      <c r="C34" s="18" t="s">
        <v>17</v>
      </c>
      <c r="D34" s="19" t="s">
        <v>5</v>
      </c>
      <c r="E34" s="19" t="s">
        <v>1</v>
      </c>
      <c r="F34" s="48">
        <v>165057436.44</v>
      </c>
      <c r="G34" s="48">
        <v>41756304.159999996</v>
      </c>
      <c r="H34" s="42">
        <f t="shared" si="0"/>
        <v>25.298044765876892</v>
      </c>
    </row>
    <row r="35" spans="2:8" ht="16.5" customHeight="1">
      <c r="C35" s="27" t="s">
        <v>14</v>
      </c>
      <c r="D35" s="28" t="s">
        <v>5</v>
      </c>
      <c r="E35" s="28" t="s">
        <v>2</v>
      </c>
      <c r="F35" s="48">
        <v>504386129.93000001</v>
      </c>
      <c r="G35" s="48">
        <v>98578346.719999999</v>
      </c>
      <c r="H35" s="42">
        <f t="shared" si="0"/>
        <v>19.544222346812145</v>
      </c>
    </row>
    <row r="36" spans="2:8" ht="16.5" customHeight="1">
      <c r="C36" s="27" t="s">
        <v>48</v>
      </c>
      <c r="D36" s="28" t="s">
        <v>5</v>
      </c>
      <c r="E36" s="28" t="s">
        <v>3</v>
      </c>
      <c r="F36" s="48">
        <v>29679337.420000002</v>
      </c>
      <c r="G36" s="48">
        <v>7578100.6399999997</v>
      </c>
      <c r="H36" s="42">
        <f t="shared" si="0"/>
        <v>25.533254104565518</v>
      </c>
    </row>
    <row r="37" spans="2:8" ht="16.5" customHeight="1">
      <c r="C37" s="27" t="s">
        <v>18</v>
      </c>
      <c r="D37" s="28" t="s">
        <v>5</v>
      </c>
      <c r="E37" s="28" t="s">
        <v>5</v>
      </c>
      <c r="F37" s="48">
        <v>3419970.91</v>
      </c>
      <c r="G37" s="48">
        <v>805241.36</v>
      </c>
      <c r="H37" s="42">
        <f t="shared" si="0"/>
        <v>23.545269278328451</v>
      </c>
    </row>
    <row r="38" spans="2:8" ht="16.5" customHeight="1">
      <c r="C38" s="27" t="s">
        <v>15</v>
      </c>
      <c r="D38" s="28" t="s">
        <v>5</v>
      </c>
      <c r="E38" s="28" t="s">
        <v>8</v>
      </c>
      <c r="F38" s="48">
        <v>33252988.66</v>
      </c>
      <c r="G38" s="48">
        <v>2451464.62</v>
      </c>
      <c r="H38" s="42">
        <f t="shared" si="0"/>
        <v>7.3721632815184082</v>
      </c>
    </row>
    <row r="39" spans="2:8" ht="17.25" customHeight="1">
      <c r="C39" s="29" t="s">
        <v>56</v>
      </c>
      <c r="D39" s="30" t="s">
        <v>13</v>
      </c>
      <c r="E39" s="30"/>
      <c r="F39" s="47">
        <f>F40</f>
        <v>149832011.91999999</v>
      </c>
      <c r="G39" s="47">
        <f>G40</f>
        <v>40438926.43</v>
      </c>
      <c r="H39" s="43">
        <f t="shared" si="0"/>
        <v>26.989510393541011</v>
      </c>
    </row>
    <row r="40" spans="2:8" ht="17.25" customHeight="1">
      <c r="C40" s="27" t="s">
        <v>16</v>
      </c>
      <c r="D40" s="28" t="s">
        <v>13</v>
      </c>
      <c r="E40" s="28" t="s">
        <v>1</v>
      </c>
      <c r="F40" s="48">
        <v>149832011.91999999</v>
      </c>
      <c r="G40" s="48">
        <v>40438926.43</v>
      </c>
      <c r="H40" s="42">
        <f t="shared" si="0"/>
        <v>26.989510393541011</v>
      </c>
    </row>
    <row r="41" spans="2:8" ht="15.75" customHeight="1">
      <c r="C41" s="22" t="s">
        <v>57</v>
      </c>
      <c r="D41" s="14" t="s">
        <v>9</v>
      </c>
      <c r="E41" s="31"/>
      <c r="F41" s="47">
        <f>SUM(F42:F45)</f>
        <v>69975331.86999999</v>
      </c>
      <c r="G41" s="47">
        <f>SUM(G42:G45)</f>
        <v>26941784.550000001</v>
      </c>
      <c r="H41" s="43">
        <f t="shared" si="0"/>
        <v>38.501831759872729</v>
      </c>
    </row>
    <row r="42" spans="2:8" ht="15.75" customHeight="1">
      <c r="C42" s="32" t="s">
        <v>22</v>
      </c>
      <c r="D42" s="16" t="s">
        <v>9</v>
      </c>
      <c r="E42" s="16" t="s">
        <v>1</v>
      </c>
      <c r="F42" s="48">
        <v>1728000</v>
      </c>
      <c r="G42" s="48">
        <v>476219.49</v>
      </c>
      <c r="H42" s="42">
        <f t="shared" si="0"/>
        <v>27.558998263888888</v>
      </c>
    </row>
    <row r="43" spans="2:8" s="5" customFormat="1" ht="15.75" customHeight="1">
      <c r="C43" s="27" t="s">
        <v>25</v>
      </c>
      <c r="D43" s="33" t="s">
        <v>9</v>
      </c>
      <c r="E43" s="33" t="s">
        <v>3</v>
      </c>
      <c r="F43" s="48">
        <v>38510652.229999997</v>
      </c>
      <c r="G43" s="48">
        <v>20599966.280000001</v>
      </c>
      <c r="H43" s="42">
        <f t="shared" si="0"/>
        <v>53.491605795116911</v>
      </c>
    </row>
    <row r="44" spans="2:8" ht="15.75" customHeight="1">
      <c r="C44" s="18" t="s">
        <v>29</v>
      </c>
      <c r="D44" s="28" t="s">
        <v>9</v>
      </c>
      <c r="E44" s="28" t="s">
        <v>10</v>
      </c>
      <c r="F44" s="48">
        <v>26578234.219999999</v>
      </c>
      <c r="G44" s="48">
        <v>5282398.37</v>
      </c>
      <c r="H44" s="42">
        <f t="shared" si="0"/>
        <v>19.874903374976729</v>
      </c>
    </row>
    <row r="45" spans="2:8" ht="15.75" customHeight="1">
      <c r="C45" s="18" t="s">
        <v>36</v>
      </c>
      <c r="D45" s="28" t="s">
        <v>9</v>
      </c>
      <c r="E45" s="28" t="s">
        <v>11</v>
      </c>
      <c r="F45" s="48">
        <v>3158445.42</v>
      </c>
      <c r="G45" s="48">
        <v>583200.41</v>
      </c>
      <c r="H45" s="42">
        <f t="shared" si="0"/>
        <v>18.464793037329105</v>
      </c>
    </row>
    <row r="46" spans="2:8" ht="18" customHeight="1">
      <c r="B46" s="8"/>
      <c r="C46" s="34" t="s">
        <v>58</v>
      </c>
      <c r="D46" s="14" t="s">
        <v>19</v>
      </c>
      <c r="E46" s="30"/>
      <c r="F46" s="47">
        <f>SUM(F47:F48)</f>
        <v>830000</v>
      </c>
      <c r="G46" s="47">
        <f>SUM(G47:G48)</f>
        <v>200393.60000000001</v>
      </c>
      <c r="H46" s="43">
        <f t="shared" si="0"/>
        <v>24.143807228915666</v>
      </c>
    </row>
    <row r="47" spans="2:8" ht="15" customHeight="1">
      <c r="B47" s="8"/>
      <c r="C47" s="24" t="s">
        <v>31</v>
      </c>
      <c r="D47" s="16" t="s">
        <v>19</v>
      </c>
      <c r="E47" s="28" t="s">
        <v>1</v>
      </c>
      <c r="F47" s="48">
        <v>410000</v>
      </c>
      <c r="G47" s="48">
        <v>192593.6</v>
      </c>
      <c r="H47" s="42">
        <f t="shared" si="0"/>
        <v>46.974048780487806</v>
      </c>
    </row>
    <row r="48" spans="2:8" ht="15" customHeight="1">
      <c r="B48" s="8"/>
      <c r="C48" s="24" t="s">
        <v>34</v>
      </c>
      <c r="D48" s="16" t="s">
        <v>19</v>
      </c>
      <c r="E48" s="28" t="s">
        <v>2</v>
      </c>
      <c r="F48" s="48">
        <v>420000</v>
      </c>
      <c r="G48" s="48">
        <v>7800</v>
      </c>
      <c r="H48" s="42">
        <f t="shared" si="0"/>
        <v>1.8571428571428572</v>
      </c>
    </row>
    <row r="49" spans="2:8" s="6" customFormat="1">
      <c r="B49" s="9"/>
      <c r="C49" s="35" t="s">
        <v>23</v>
      </c>
      <c r="D49" s="14"/>
      <c r="E49" s="16"/>
      <c r="F49" s="47">
        <f>F11+F19+F21+F23+F27+F31+F33+F39+F41+F46</f>
        <v>1191814861.5599997</v>
      </c>
      <c r="G49" s="47">
        <f>G11+G19+G21+G23+G27+G31+G33+G39+G41+G46</f>
        <v>250176809.36000001</v>
      </c>
      <c r="H49" s="43">
        <f>G49/F49*100</f>
        <v>20.991247670173923</v>
      </c>
    </row>
    <row r="50" spans="2:8">
      <c r="D50" s="2"/>
      <c r="E50" s="4"/>
      <c r="F50" s="49"/>
    </row>
    <row r="51" spans="2:8">
      <c r="D51" s="2"/>
      <c r="E51" s="2"/>
      <c r="F51" s="49"/>
    </row>
    <row r="52" spans="2:8">
      <c r="D52" s="2"/>
      <c r="E52" s="2"/>
      <c r="F52" s="49"/>
    </row>
    <row r="53" spans="2:8">
      <c r="E53" s="2"/>
      <c r="F53" s="49"/>
    </row>
    <row r="54" spans="2:8">
      <c r="F54" s="49"/>
    </row>
    <row r="55" spans="2:8">
      <c r="F55" s="49"/>
    </row>
    <row r="56" spans="2:8">
      <c r="F56" s="49"/>
    </row>
    <row r="57" spans="2:8">
      <c r="C57" s="1" t="s">
        <v>24</v>
      </c>
      <c r="F57" s="49"/>
    </row>
    <row r="58" spans="2:8">
      <c r="F58" s="49"/>
    </row>
    <row r="59" spans="2:8">
      <c r="F59" s="49"/>
    </row>
    <row r="60" spans="2:8">
      <c r="F60" s="49"/>
    </row>
    <row r="61" spans="2:8">
      <c r="F61" s="49"/>
    </row>
    <row r="62" spans="2:8">
      <c r="F62" s="49"/>
    </row>
    <row r="63" spans="2:8">
      <c r="F63" s="49"/>
    </row>
    <row r="64" spans="2:8">
      <c r="F64" s="49"/>
    </row>
    <row r="65" spans="6:6">
      <c r="F65" s="49"/>
    </row>
    <row r="66" spans="6:6">
      <c r="F66" s="49"/>
    </row>
    <row r="67" spans="6:6">
      <c r="F67" s="49"/>
    </row>
    <row r="68" spans="6:6">
      <c r="F68" s="49"/>
    </row>
    <row r="69" spans="6:6">
      <c r="F69" s="49"/>
    </row>
    <row r="70" spans="6:6">
      <c r="F70" s="49"/>
    </row>
    <row r="71" spans="6:6">
      <c r="F71" s="49"/>
    </row>
    <row r="72" spans="6:6">
      <c r="F72" s="49"/>
    </row>
    <row r="73" spans="6:6">
      <c r="F73" s="49"/>
    </row>
    <row r="74" spans="6:6">
      <c r="F74" s="49"/>
    </row>
    <row r="75" spans="6:6">
      <c r="F75" s="49"/>
    </row>
    <row r="76" spans="6:6">
      <c r="F76" s="49"/>
    </row>
    <row r="77" spans="6:6">
      <c r="F77" s="49"/>
    </row>
    <row r="78" spans="6:6">
      <c r="F78" s="49"/>
    </row>
    <row r="79" spans="6:6">
      <c r="F79" s="49"/>
    </row>
    <row r="80" spans="6:6"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</sheetData>
  <mergeCells count="1">
    <mergeCell ref="C7:H7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поснит.</vt:lpstr>
      <vt:lpstr>'к поснит.'!Область_печати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2024-04-19T12:20:00Z</cp:lastPrinted>
  <dcterms:created xsi:type="dcterms:W3CDTF">2004-09-08T09:13:27Z</dcterms:created>
  <dcterms:modified xsi:type="dcterms:W3CDTF">2024-04-19T12:20:02Z</dcterms:modified>
</cp:coreProperties>
</file>