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5576" windowHeight="9528"/>
  </bookViews>
  <sheets>
    <sheet name="Лист1" sheetId="1" r:id="rId1"/>
  </sheets>
  <definedNames>
    <definedName name="_xlnm.Print_Area" localSheetId="0">Лист1!$A$1:$N$27</definedName>
  </definedNames>
  <calcPr calcId="124519"/>
</workbook>
</file>

<file path=xl/calcChain.xml><?xml version="1.0" encoding="utf-8"?>
<calcChain xmlns="http://schemas.openxmlformats.org/spreadsheetml/2006/main">
  <c r="J13" i="1"/>
  <c r="M13"/>
  <c r="L13"/>
  <c r="L24"/>
  <c r="J27"/>
  <c r="M14"/>
  <c r="L14"/>
  <c r="J14"/>
  <c r="M18"/>
  <c r="L18"/>
  <c r="J18"/>
  <c r="J20" l="1"/>
  <c r="J17"/>
  <c r="J19" l="1"/>
  <c r="M25"/>
  <c r="L23"/>
  <c r="J21"/>
  <c r="L22"/>
  <c r="N22"/>
  <c r="M22"/>
  <c r="K22"/>
  <c r="J23"/>
  <c r="J16"/>
  <c r="J22" l="1"/>
  <c r="M24"/>
  <c r="J25"/>
  <c r="J24" s="1"/>
  <c r="J15" l="1"/>
  <c r="K14" l="1"/>
  <c r="N24" l="1"/>
  <c r="K24"/>
  <c r="N14"/>
</calcChain>
</file>

<file path=xl/sharedStrings.xml><?xml version="1.0" encoding="utf-8"?>
<sst xmlns="http://schemas.openxmlformats.org/spreadsheetml/2006/main" count="124" uniqueCount="49">
  <si>
    <t>Утверждена</t>
  </si>
  <si>
    <t>постановлением администрации</t>
  </si>
  <si>
    <t>МО "Красноборский муниципальный район"</t>
  </si>
  <si>
    <t>№                                    п/п</t>
  </si>
  <si>
    <t xml:space="preserve">Наименование объекта                                                                    </t>
  </si>
  <si>
    <t>Прогнозная мощность                                                              (прогнозный прирост мощности)</t>
  </si>
  <si>
    <t>Направление                  инвестирования</t>
  </si>
  <si>
    <t>Форма расходования бюджетных средств</t>
  </si>
  <si>
    <t>Наименование главного распорядителя бюджетных средств</t>
  </si>
  <si>
    <t>Наименование заказчика по объектам государственной (муниципальной) собственности</t>
  </si>
  <si>
    <t>Прогнозный срок</t>
  </si>
  <si>
    <t>Общий объем капитальных вложений за счет всех источников, тыс. руб.</t>
  </si>
  <si>
    <t>начало</t>
  </si>
  <si>
    <t>окончание</t>
  </si>
  <si>
    <t>1.1</t>
  </si>
  <si>
    <t xml:space="preserve">бюджетные инвестиции в объекты муниципальной собственности муниципального образования </t>
  </si>
  <si>
    <t>Администрация МО "Красноборский муниципальный район"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</si>
  <si>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</si>
  <si>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приобретение</t>
  </si>
  <si>
    <t>Разработка обоснований инвестиций, осуществляемых в инвестиционные проекты по созданию объектов капитального строительства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 и проведение технологического и ценового аудита</t>
  </si>
  <si>
    <t>-</t>
  </si>
  <si>
    <t xml:space="preserve">1. Муниципальная программа "Развитие жилищного строительства в МО "Красноборский муниципальный район" на 2019-2024 годы"                                                                                                                                                                              </t>
  </si>
  <si>
    <t>Приобретение объектов недвижимого имущества в муниципальную собственность муниципального района</t>
  </si>
  <si>
    <t>Общий объем капитальных вложений по состоянию на 01.01.2020</t>
  </si>
  <si>
    <t>Общий (предельный) объем бюджетных ассигнований  бюджета муниципального района на 2020 год, тыс. руб.</t>
  </si>
  <si>
    <t xml:space="preserve">Общий (предельный) объем бюджетных ассигнований областного бюджета на 2020 год </t>
  </si>
  <si>
    <t xml:space="preserve">Общий (предельный) объем бюджетных ассигнований          на 2020 год </t>
  </si>
  <si>
    <t>1.2.</t>
  </si>
  <si>
    <t xml:space="preserve">Муниципальная инвестиционная программа на 2020 год </t>
  </si>
  <si>
    <t>строительство</t>
  </si>
  <si>
    <t>Приобретение жилого помещения в связи с предоставления жилого помещения по договору социального найма переселяемым гражданам из аварийного жилого дома по адресу: с.Красноборск, ул.Гагарина, д.33.</t>
  </si>
  <si>
    <t>Строительство жилья, предоставляемого по договору найма жилого помещения</t>
  </si>
  <si>
    <t>Разработка проектно-сметной документации по объекту "Установка станции водоочистки, насосной станции и реконструкция водопроводных сетей с. Красноборск"</t>
  </si>
  <si>
    <t>Приобретение жилых помещений у лиц, не являющихся застройщиками домов, в которых расположены эти помещения входящие в аварийный жилищный фонд, в соответствии со статьей 32 Жилищного кодекса Российской Федерации</t>
  </si>
  <si>
    <t>Разработка рабочей документации на проектирование строительства объекта "Наружные канализационные сети и сооружения ул. Красная с. Красноборск"</t>
  </si>
  <si>
    <t>Разработка документации в стадии проект на проектирование строительства объекта "Наружные канализационные сети и сооружения ул. Красная с. Красноборск"</t>
  </si>
  <si>
    <t xml:space="preserve">2. Муниципальная программа "Комплексное развитие систем коммунальной инфраструктуры в Красноборском районе (2020-2030 гг.)"                                                                                                                                                                              </t>
  </si>
  <si>
    <t xml:space="preserve">ВСЕГО по муниципальной инвестиционной программе  на 2020 год                                                                                                                                                                                                               </t>
  </si>
  <si>
    <t>2.1</t>
  </si>
  <si>
    <t>2.2</t>
  </si>
  <si>
    <t>2.3</t>
  </si>
  <si>
    <t>3. Муниципальная программа "Комплексное развитие сельских территорий муниципального образования "Красноборский муниципальный район"</t>
  </si>
  <si>
    <t>3.1.</t>
  </si>
  <si>
    <t>4.Непрограммные направления деятельности</t>
  </si>
  <si>
    <t>4.1</t>
  </si>
  <si>
    <t>4.2</t>
  </si>
  <si>
    <t>4.3</t>
  </si>
  <si>
    <t>1.3.</t>
  </si>
  <si>
    <t xml:space="preserve">от 18 августа 2020 года № 467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</si>
</sst>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2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i/>
      <sz val="14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/>
    <xf numFmtId="0" fontId="0" fillId="0" borderId="0" xfId="0" applyAlignment="1"/>
    <xf numFmtId="0" fontId="3" fillId="0" borderId="0" xfId="0" applyFont="1"/>
    <xf numFmtId="0" fontId="3" fillId="0" borderId="0" xfId="0" applyFont="1" applyAlignment="1">
      <alignment horizontal="right"/>
    </xf>
    <xf numFmtId="43" fontId="4" fillId="0" borderId="0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left" vertical="center" wrapText="1"/>
    </xf>
    <xf numFmtId="164" fontId="10" fillId="0" borderId="2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vertical="center" wrapText="1"/>
    </xf>
    <xf numFmtId="0" fontId="11" fillId="0" borderId="0" xfId="0" applyFont="1"/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17" fillId="2" borderId="2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right" vertical="center"/>
    </xf>
    <xf numFmtId="0" fontId="22" fillId="0" borderId="5" xfId="0" applyFont="1" applyBorder="1" applyAlignment="1">
      <alignment horizontal="left"/>
    </xf>
    <xf numFmtId="0" fontId="22" fillId="0" borderId="5" xfId="0" applyFont="1" applyFill="1" applyBorder="1" applyAlignment="1">
      <alignment horizontal="left"/>
    </xf>
    <xf numFmtId="164" fontId="9" fillId="0" borderId="2" xfId="0" applyNumberFormat="1" applyFont="1" applyFill="1" applyBorder="1" applyAlignment="1">
      <alignment horizontal="center" vertical="center" wrapText="1"/>
    </xf>
    <xf numFmtId="0" fontId="12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3" fontId="4" fillId="0" borderId="0" xfId="0" applyNumberFormat="1" applyFont="1" applyBorder="1" applyAlignment="1">
      <alignment horizontal="center" wrapText="1"/>
    </xf>
    <xf numFmtId="0" fontId="0" fillId="0" borderId="0" xfId="0" applyAlignment="1"/>
    <xf numFmtId="0" fontId="13" fillId="0" borderId="2" xfId="0" applyFont="1" applyBorder="1" applyAlignment="1">
      <alignment horizontal="left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0" fillId="0" borderId="4" xfId="0" applyNumberFormat="1" applyFont="1" applyFill="1" applyBorder="1" applyAlignment="1">
      <alignment horizontal="left" vertical="center" wrapText="1"/>
    </xf>
    <xf numFmtId="0" fontId="21" fillId="0" borderId="5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view="pageBreakPreview" zoomScale="60" zoomScaleNormal="75" workbookViewId="0">
      <selection activeCell="E10" sqref="E10:E11"/>
    </sheetView>
  </sheetViews>
  <sheetFormatPr defaultRowHeight="14.4"/>
  <cols>
    <col min="1" max="1" width="5.6640625" customWidth="1"/>
    <col min="2" max="2" width="33.88671875" customWidth="1"/>
    <col min="3" max="3" width="14.33203125" customWidth="1"/>
    <col min="4" max="4" width="17.109375" customWidth="1"/>
    <col min="5" max="5" width="16.109375" customWidth="1"/>
    <col min="6" max="6" width="18" customWidth="1"/>
    <col min="7" max="7" width="16" customWidth="1"/>
    <col min="8" max="8" width="10.33203125" customWidth="1"/>
    <col min="9" max="9" width="11.33203125" customWidth="1"/>
    <col min="10" max="10" width="14.88671875" customWidth="1"/>
    <col min="11" max="11" width="14.33203125" customWidth="1"/>
    <col min="12" max="12" width="15.109375" customWidth="1"/>
    <col min="13" max="13" width="15.6640625" customWidth="1"/>
    <col min="14" max="14" width="15.33203125" customWidth="1"/>
  </cols>
  <sheetData>
    <row r="1" spans="1:14">
      <c r="L1" s="1"/>
      <c r="M1" s="2"/>
      <c r="N1" s="2"/>
    </row>
    <row r="2" spans="1:14" ht="18">
      <c r="K2" s="3"/>
      <c r="L2" s="46" t="s">
        <v>0</v>
      </c>
      <c r="M2" s="46"/>
      <c r="N2" s="46"/>
    </row>
    <row r="3" spans="1:14" ht="18.75" customHeight="1">
      <c r="K3" s="46" t="s">
        <v>1</v>
      </c>
      <c r="L3" s="46"/>
      <c r="M3" s="46"/>
      <c r="N3" s="46"/>
    </row>
    <row r="4" spans="1:14" ht="18">
      <c r="K4" s="46" t="s">
        <v>2</v>
      </c>
      <c r="L4" s="46"/>
      <c r="M4" s="46"/>
      <c r="N4" s="46"/>
    </row>
    <row r="5" spans="1:14" ht="18">
      <c r="K5" s="46" t="s">
        <v>48</v>
      </c>
      <c r="L5" s="46"/>
      <c r="M5" s="46"/>
      <c r="N5" s="46"/>
    </row>
    <row r="6" spans="1:14" ht="18">
      <c r="K6" s="3"/>
      <c r="L6" s="4"/>
      <c r="M6" s="4"/>
      <c r="N6" s="4"/>
    </row>
    <row r="7" spans="1:14" ht="18">
      <c r="K7" s="3"/>
      <c r="L7" s="3"/>
      <c r="M7" s="3"/>
      <c r="N7" s="3"/>
    </row>
    <row r="8" spans="1:14" ht="15">
      <c r="A8" s="47" t="s">
        <v>28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</row>
    <row r="9" spans="1:14" ht="20.399999999999999">
      <c r="A9" s="5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45.75" customHeight="1">
      <c r="A10" s="51" t="s">
        <v>3</v>
      </c>
      <c r="B10" s="50" t="s">
        <v>4</v>
      </c>
      <c r="C10" s="44" t="s">
        <v>5</v>
      </c>
      <c r="D10" s="44" t="s">
        <v>6</v>
      </c>
      <c r="E10" s="44" t="s">
        <v>7</v>
      </c>
      <c r="F10" s="44" t="s">
        <v>8</v>
      </c>
      <c r="G10" s="44" t="s">
        <v>9</v>
      </c>
      <c r="H10" s="50" t="s">
        <v>10</v>
      </c>
      <c r="I10" s="50"/>
      <c r="J10" s="44" t="s">
        <v>11</v>
      </c>
      <c r="K10" s="44" t="s">
        <v>23</v>
      </c>
      <c r="L10" s="44" t="s">
        <v>24</v>
      </c>
      <c r="M10" s="42" t="s">
        <v>25</v>
      </c>
      <c r="N10" s="42" t="s">
        <v>26</v>
      </c>
    </row>
    <row r="11" spans="1:14" ht="126.75" customHeight="1">
      <c r="A11" s="52"/>
      <c r="B11" s="50"/>
      <c r="C11" s="53"/>
      <c r="D11" s="45"/>
      <c r="E11" s="45"/>
      <c r="F11" s="45"/>
      <c r="G11" s="45"/>
      <c r="H11" s="6" t="s">
        <v>12</v>
      </c>
      <c r="I11" s="6" t="s">
        <v>13</v>
      </c>
      <c r="J11" s="45"/>
      <c r="K11" s="45"/>
      <c r="L11" s="45"/>
      <c r="M11" s="43"/>
      <c r="N11" s="43"/>
    </row>
    <row r="12" spans="1:14" ht="15.6">
      <c r="A12" s="7">
        <v>1</v>
      </c>
      <c r="B12" s="8">
        <v>2</v>
      </c>
      <c r="C12" s="8">
        <v>3</v>
      </c>
      <c r="D12" s="9">
        <v>4</v>
      </c>
      <c r="E12" s="9">
        <v>5</v>
      </c>
      <c r="F12" s="9">
        <v>6</v>
      </c>
      <c r="G12" s="9">
        <v>7</v>
      </c>
      <c r="H12" s="8">
        <v>8</v>
      </c>
      <c r="I12" s="8">
        <v>9</v>
      </c>
      <c r="J12" s="9">
        <v>10</v>
      </c>
      <c r="K12" s="10">
        <v>11</v>
      </c>
      <c r="L12" s="10">
        <v>12</v>
      </c>
      <c r="M12" s="10">
        <v>13</v>
      </c>
      <c r="N12" s="10">
        <v>14</v>
      </c>
    </row>
    <row r="13" spans="1:14" ht="34.950000000000003" customHeight="1">
      <c r="A13" s="57" t="s">
        <v>37</v>
      </c>
      <c r="B13" s="58"/>
      <c r="C13" s="58"/>
      <c r="D13" s="58"/>
      <c r="E13" s="59"/>
      <c r="F13" s="11"/>
      <c r="G13" s="11"/>
      <c r="H13" s="11"/>
      <c r="I13" s="12"/>
      <c r="J13" s="13">
        <f>SUM(J14+J18+J22+J24)</f>
        <v>26412.7</v>
      </c>
      <c r="K13" s="36" t="s">
        <v>20</v>
      </c>
      <c r="L13" s="13">
        <f>SUM(L14+L18+L24+L22)</f>
        <v>5231</v>
      </c>
      <c r="M13" s="13">
        <f>SUM(M14+M18+M22+M24)</f>
        <v>21181.7</v>
      </c>
      <c r="N13" s="36" t="s">
        <v>20</v>
      </c>
    </row>
    <row r="14" spans="1:14" ht="55.2" customHeight="1">
      <c r="A14" s="60" t="s">
        <v>21</v>
      </c>
      <c r="B14" s="61"/>
      <c r="C14" s="61"/>
      <c r="D14" s="61"/>
      <c r="E14" s="61"/>
      <c r="F14" s="34"/>
      <c r="G14" s="34"/>
      <c r="H14" s="34"/>
      <c r="I14" s="35"/>
      <c r="J14" s="33">
        <f>SUM(J15:J17)</f>
        <v>9312</v>
      </c>
      <c r="K14" s="33">
        <f t="shared" ref="K14:N14" si="0">SUM(K15)</f>
        <v>0</v>
      </c>
      <c r="L14" s="33">
        <f>SUM(L15:L17)</f>
        <v>1348</v>
      </c>
      <c r="M14" s="33">
        <f>SUM(M15:M17)</f>
        <v>7964</v>
      </c>
      <c r="N14" s="33">
        <f t="shared" si="0"/>
        <v>0</v>
      </c>
    </row>
    <row r="15" spans="1:14" ht="182.4" customHeight="1">
      <c r="A15" s="16" t="s">
        <v>14</v>
      </c>
      <c r="B15" s="24" t="s">
        <v>19</v>
      </c>
      <c r="C15" s="17" t="s">
        <v>20</v>
      </c>
      <c r="D15" s="26" t="s">
        <v>18</v>
      </c>
      <c r="E15" s="18" t="s">
        <v>15</v>
      </c>
      <c r="F15" s="17" t="s">
        <v>16</v>
      </c>
      <c r="G15" s="17" t="s">
        <v>16</v>
      </c>
      <c r="H15" s="17">
        <v>2020</v>
      </c>
      <c r="I15" s="19">
        <v>2020</v>
      </c>
      <c r="J15" s="20">
        <f>SUM(L15)</f>
        <v>340</v>
      </c>
      <c r="K15" s="20">
        <v>0</v>
      </c>
      <c r="L15" s="15">
        <v>340</v>
      </c>
      <c r="M15" s="14" t="s">
        <v>20</v>
      </c>
      <c r="N15" s="15">
        <v>0</v>
      </c>
    </row>
    <row r="16" spans="1:14" ht="118.95" customHeight="1">
      <c r="A16" s="16" t="s">
        <v>27</v>
      </c>
      <c r="B16" s="24" t="s">
        <v>30</v>
      </c>
      <c r="C16" s="17" t="s">
        <v>20</v>
      </c>
      <c r="D16" s="26" t="s">
        <v>18</v>
      </c>
      <c r="E16" s="18" t="s">
        <v>15</v>
      </c>
      <c r="F16" s="17" t="s">
        <v>16</v>
      </c>
      <c r="G16" s="17" t="s">
        <v>16</v>
      </c>
      <c r="H16" s="17">
        <v>2020</v>
      </c>
      <c r="I16" s="19">
        <v>2020</v>
      </c>
      <c r="J16" s="20">
        <f>SUM(L16)</f>
        <v>1000</v>
      </c>
      <c r="K16" s="27" t="s">
        <v>20</v>
      </c>
      <c r="L16" s="15">
        <v>1000</v>
      </c>
      <c r="M16" s="27" t="s">
        <v>20</v>
      </c>
      <c r="N16" s="27" t="s">
        <v>20</v>
      </c>
    </row>
    <row r="17" spans="1:14" ht="127.95" customHeight="1">
      <c r="A17" s="16" t="s">
        <v>47</v>
      </c>
      <c r="B17" s="24" t="s">
        <v>33</v>
      </c>
      <c r="C17" s="17" t="s">
        <v>20</v>
      </c>
      <c r="D17" s="26" t="s">
        <v>18</v>
      </c>
      <c r="E17" s="18" t="s">
        <v>15</v>
      </c>
      <c r="F17" s="17" t="s">
        <v>16</v>
      </c>
      <c r="G17" s="17" t="s">
        <v>16</v>
      </c>
      <c r="H17" s="17">
        <v>2020</v>
      </c>
      <c r="I17" s="19">
        <v>2020</v>
      </c>
      <c r="J17" s="20">
        <f t="shared" ref="J17:J23" si="1">SUM(L17:M17)</f>
        <v>7972</v>
      </c>
      <c r="K17" s="27" t="s">
        <v>20</v>
      </c>
      <c r="L17" s="15">
        <v>8</v>
      </c>
      <c r="M17" s="27">
        <v>7964</v>
      </c>
      <c r="N17" s="27" t="s">
        <v>20</v>
      </c>
    </row>
    <row r="18" spans="1:14" ht="64.8" customHeight="1">
      <c r="A18" s="60" t="s">
        <v>36</v>
      </c>
      <c r="B18" s="61"/>
      <c r="C18" s="61"/>
      <c r="D18" s="61"/>
      <c r="E18" s="61"/>
      <c r="F18" s="34"/>
      <c r="G18" s="34"/>
      <c r="H18" s="34"/>
      <c r="I18" s="35"/>
      <c r="J18" s="33">
        <f>SUM(J19:J21)</f>
        <v>1800</v>
      </c>
      <c r="K18" s="33" t="s">
        <v>20</v>
      </c>
      <c r="L18" s="33">
        <f>SUM(L19:L21)</f>
        <v>800</v>
      </c>
      <c r="M18" s="33">
        <f>SUM(M19:M21)</f>
        <v>1000</v>
      </c>
      <c r="N18" s="33" t="s">
        <v>20</v>
      </c>
    </row>
    <row r="19" spans="1:14" ht="127.95" customHeight="1">
      <c r="A19" s="16" t="s">
        <v>38</v>
      </c>
      <c r="B19" s="37" t="s">
        <v>32</v>
      </c>
      <c r="C19" s="17" t="s">
        <v>20</v>
      </c>
      <c r="D19" s="38" t="s">
        <v>29</v>
      </c>
      <c r="E19" s="17" t="s">
        <v>15</v>
      </c>
      <c r="F19" s="17" t="s">
        <v>16</v>
      </c>
      <c r="G19" s="17" t="s">
        <v>16</v>
      </c>
      <c r="H19" s="17">
        <v>2020</v>
      </c>
      <c r="I19" s="17">
        <v>2021</v>
      </c>
      <c r="J19" s="39">
        <f>SUM(L19:M19)</f>
        <v>1200</v>
      </c>
      <c r="K19" s="40" t="s">
        <v>20</v>
      </c>
      <c r="L19" s="41">
        <v>200</v>
      </c>
      <c r="M19" s="40">
        <v>1000</v>
      </c>
      <c r="N19" s="40" t="s">
        <v>20</v>
      </c>
    </row>
    <row r="20" spans="1:14" ht="127.95" customHeight="1">
      <c r="A20" s="16" t="s">
        <v>39</v>
      </c>
      <c r="B20" s="37" t="s">
        <v>34</v>
      </c>
      <c r="C20" s="17" t="s">
        <v>20</v>
      </c>
      <c r="D20" s="38" t="s">
        <v>29</v>
      </c>
      <c r="E20" s="17" t="s">
        <v>15</v>
      </c>
      <c r="F20" s="17" t="s">
        <v>16</v>
      </c>
      <c r="G20" s="17" t="s">
        <v>16</v>
      </c>
      <c r="H20" s="17">
        <v>2020</v>
      </c>
      <c r="I20" s="17">
        <v>2020</v>
      </c>
      <c r="J20" s="39">
        <f>SUM(L20:M20)</f>
        <v>300</v>
      </c>
      <c r="K20" s="40" t="s">
        <v>20</v>
      </c>
      <c r="L20" s="41">
        <v>300</v>
      </c>
      <c r="M20" s="40" t="s">
        <v>20</v>
      </c>
      <c r="N20" s="40" t="s">
        <v>20</v>
      </c>
    </row>
    <row r="21" spans="1:14" ht="130.19999999999999" customHeight="1">
      <c r="A21" s="16" t="s">
        <v>40</v>
      </c>
      <c r="B21" s="37" t="s">
        <v>35</v>
      </c>
      <c r="C21" s="17" t="s">
        <v>20</v>
      </c>
      <c r="D21" s="38" t="s">
        <v>29</v>
      </c>
      <c r="E21" s="17" t="s">
        <v>15</v>
      </c>
      <c r="F21" s="17" t="s">
        <v>16</v>
      </c>
      <c r="G21" s="17" t="s">
        <v>16</v>
      </c>
      <c r="H21" s="17">
        <v>2020</v>
      </c>
      <c r="I21" s="17">
        <v>2020</v>
      </c>
      <c r="J21" s="39">
        <f>SUM(L21:M21)</f>
        <v>300</v>
      </c>
      <c r="K21" s="40" t="s">
        <v>20</v>
      </c>
      <c r="L21" s="41">
        <v>300</v>
      </c>
      <c r="M21" s="40" t="s">
        <v>20</v>
      </c>
      <c r="N21" s="40" t="s">
        <v>20</v>
      </c>
    </row>
    <row r="22" spans="1:14" ht="46.95" customHeight="1">
      <c r="A22" s="54" t="s">
        <v>41</v>
      </c>
      <c r="B22" s="55"/>
      <c r="C22" s="55"/>
      <c r="D22" s="55"/>
      <c r="E22" s="55"/>
      <c r="F22" s="55"/>
      <c r="G22" s="56"/>
      <c r="H22" s="31"/>
      <c r="I22" s="32"/>
      <c r="J22" s="33">
        <f t="shared" si="1"/>
        <v>7007.8</v>
      </c>
      <c r="K22" s="33">
        <f t="shared" ref="K22:N22" si="2">SUM(K23)</f>
        <v>0</v>
      </c>
      <c r="L22" s="33">
        <f>SUM(L23)</f>
        <v>1483</v>
      </c>
      <c r="M22" s="33">
        <f>SUM(M23:M23)</f>
        <v>5524.8</v>
      </c>
      <c r="N22" s="33">
        <f t="shared" si="2"/>
        <v>0</v>
      </c>
    </row>
    <row r="23" spans="1:14" ht="130.19999999999999" customHeight="1">
      <c r="A23" s="16" t="s">
        <v>42</v>
      </c>
      <c r="B23" s="24" t="s">
        <v>31</v>
      </c>
      <c r="C23" s="17" t="s">
        <v>20</v>
      </c>
      <c r="D23" s="26" t="s">
        <v>29</v>
      </c>
      <c r="E23" s="18" t="s">
        <v>15</v>
      </c>
      <c r="F23" s="17" t="s">
        <v>16</v>
      </c>
      <c r="G23" s="17" t="s">
        <v>16</v>
      </c>
      <c r="H23" s="17">
        <v>2020</v>
      </c>
      <c r="I23" s="19">
        <v>2020</v>
      </c>
      <c r="J23" s="20">
        <f t="shared" si="1"/>
        <v>7007.8</v>
      </c>
      <c r="K23" s="27" t="s">
        <v>20</v>
      </c>
      <c r="L23" s="15">
        <f>1383+100</f>
        <v>1483</v>
      </c>
      <c r="M23" s="27">
        <v>5524.8</v>
      </c>
      <c r="N23" s="27" t="s">
        <v>20</v>
      </c>
    </row>
    <row r="24" spans="1:14" s="21" customFormat="1" ht="30" customHeight="1">
      <c r="A24" s="49" t="s">
        <v>43</v>
      </c>
      <c r="B24" s="49"/>
      <c r="C24" s="49"/>
      <c r="D24" s="49"/>
      <c r="E24" s="49"/>
      <c r="F24" s="28"/>
      <c r="G24" s="28"/>
      <c r="H24" s="29"/>
      <c r="I24" s="29"/>
      <c r="J24" s="30">
        <f>SUM(J25:J27)</f>
        <v>8292.9000000000015</v>
      </c>
      <c r="K24" s="30" t="str">
        <f>K27</f>
        <v>-</v>
      </c>
      <c r="L24" s="30">
        <f>SUM(L25:L27)</f>
        <v>1600</v>
      </c>
      <c r="M24" s="30">
        <f>SUM(M25:M27)</f>
        <v>6692.9000000000005</v>
      </c>
      <c r="N24" s="30" t="str">
        <f>N27</f>
        <v>-</v>
      </c>
    </row>
    <row r="25" spans="1:14" s="21" customFormat="1" ht="124.8">
      <c r="A25" s="16" t="s">
        <v>44</v>
      </c>
      <c r="B25" s="25" t="s">
        <v>17</v>
      </c>
      <c r="C25" s="26" t="s">
        <v>20</v>
      </c>
      <c r="D25" s="26" t="s">
        <v>18</v>
      </c>
      <c r="E25" s="18" t="s">
        <v>15</v>
      </c>
      <c r="F25" s="17" t="s">
        <v>16</v>
      </c>
      <c r="G25" s="17" t="s">
        <v>16</v>
      </c>
      <c r="H25" s="22">
        <v>2020</v>
      </c>
      <c r="I25" s="22">
        <v>2020</v>
      </c>
      <c r="J25" s="22">
        <f>SUM(M25)</f>
        <v>6692.9000000000005</v>
      </c>
      <c r="K25" s="23" t="s">
        <v>20</v>
      </c>
      <c r="L25" s="23" t="s">
        <v>20</v>
      </c>
      <c r="M25" s="23">
        <f>6089.6+603.3</f>
        <v>6692.9000000000005</v>
      </c>
      <c r="N25" s="23" t="s">
        <v>20</v>
      </c>
    </row>
    <row r="26" spans="1:14" s="21" customFormat="1" ht="124.8">
      <c r="A26" s="16" t="s">
        <v>45</v>
      </c>
      <c r="B26" s="25" t="s">
        <v>22</v>
      </c>
      <c r="C26" s="26" t="s">
        <v>20</v>
      </c>
      <c r="D26" s="26" t="s">
        <v>18</v>
      </c>
      <c r="E26" s="18" t="s">
        <v>15</v>
      </c>
      <c r="F26" s="17" t="s">
        <v>16</v>
      </c>
      <c r="G26" s="17" t="s">
        <v>16</v>
      </c>
      <c r="H26" s="22">
        <v>2020</v>
      </c>
      <c r="I26" s="22">
        <v>2020</v>
      </c>
      <c r="J26" s="22">
        <v>1300</v>
      </c>
      <c r="K26" s="23" t="s">
        <v>20</v>
      </c>
      <c r="L26" s="23">
        <v>1300</v>
      </c>
      <c r="M26" s="23" t="s">
        <v>20</v>
      </c>
      <c r="N26" s="23" t="s">
        <v>20</v>
      </c>
    </row>
    <row r="27" spans="1:14" ht="119.4" customHeight="1">
      <c r="A27" s="16" t="s">
        <v>46</v>
      </c>
      <c r="B27" s="25" t="s">
        <v>22</v>
      </c>
      <c r="C27" s="26" t="s">
        <v>20</v>
      </c>
      <c r="D27" s="26" t="s">
        <v>18</v>
      </c>
      <c r="E27" s="18" t="s">
        <v>15</v>
      </c>
      <c r="F27" s="17" t="s">
        <v>16</v>
      </c>
      <c r="G27" s="17" t="s">
        <v>16</v>
      </c>
      <c r="H27" s="22">
        <v>2020</v>
      </c>
      <c r="I27" s="22">
        <v>2020</v>
      </c>
      <c r="J27" s="22">
        <f>SUM(L27)</f>
        <v>300</v>
      </c>
      <c r="K27" s="23" t="s">
        <v>20</v>
      </c>
      <c r="L27" s="23">
        <v>300</v>
      </c>
      <c r="M27" s="23" t="s">
        <v>20</v>
      </c>
      <c r="N27" s="23" t="s">
        <v>20</v>
      </c>
    </row>
  </sheetData>
  <mergeCells count="23">
    <mergeCell ref="A24:E24"/>
    <mergeCell ref="F10:F11"/>
    <mergeCell ref="G10:G11"/>
    <mergeCell ref="H10:I10"/>
    <mergeCell ref="J10:J11"/>
    <mergeCell ref="A10:A11"/>
    <mergeCell ref="B10:B11"/>
    <mergeCell ref="C10:C11"/>
    <mergeCell ref="D10:D11"/>
    <mergeCell ref="E10:E11"/>
    <mergeCell ref="A22:G22"/>
    <mergeCell ref="A13:E13"/>
    <mergeCell ref="A14:E14"/>
    <mergeCell ref="A18:E18"/>
    <mergeCell ref="M10:M11"/>
    <mergeCell ref="N10:N11"/>
    <mergeCell ref="K10:K11"/>
    <mergeCell ref="L10:L11"/>
    <mergeCell ref="L2:N2"/>
    <mergeCell ref="K3:N3"/>
    <mergeCell ref="K4:N4"/>
    <mergeCell ref="K5:N5"/>
    <mergeCell ref="A8:N8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2020-08-21T07:34:17Z</cp:lastPrinted>
  <dcterms:created xsi:type="dcterms:W3CDTF">2018-02-13T05:53:21Z</dcterms:created>
  <dcterms:modified xsi:type="dcterms:W3CDTF">2020-08-21T07:34:19Z</dcterms:modified>
</cp:coreProperties>
</file>